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onso.rpt" sheetId="1" r:id="rId1"/>
  </sheets>
  <definedNames>
    <definedName name="_xlnm.Print_Titles" localSheetId="0">'EjeConso.rpt'!$1:$10</definedName>
  </definedNames>
  <calcPr fullCalcOnLoad="1"/>
</workbook>
</file>

<file path=xl/sharedStrings.xml><?xml version="1.0" encoding="utf-8"?>
<sst xmlns="http://schemas.openxmlformats.org/spreadsheetml/2006/main" count="416" uniqueCount="411">
  <si>
    <t>UNIVERSIDAD DE SUCRE</t>
  </si>
  <si>
    <t>Page -1 of 1</t>
  </si>
  <si>
    <t>EJECUCION  PRESUPUESTAL CONSOLIDADA</t>
  </si>
  <si>
    <t>N.I.T.</t>
  </si>
  <si>
    <t>892200323-9</t>
  </si>
  <si>
    <t>DICIEMBRE/2010</t>
  </si>
  <si>
    <t>MES :</t>
  </si>
  <si>
    <t>TOTAL</t>
  </si>
  <si>
    <t>RUBROS</t>
  </si>
  <si>
    <t>APROPIACION</t>
  </si>
  <si>
    <t>ADICIONES</t>
  </si>
  <si>
    <t>REDUCCION</t>
  </si>
  <si>
    <t>TRASLADOS</t>
  </si>
  <si>
    <t>C.D.P. *</t>
  </si>
  <si>
    <t>OBLIGACIONES</t>
  </si>
  <si>
    <t>INICIAL</t>
  </si>
  <si>
    <t>APROPIADO</t>
  </si>
  <si>
    <t>Acumul.</t>
  </si>
  <si>
    <t>Mes</t>
  </si>
  <si>
    <t>2 - PRESUPUESTO DE EGRESOS</t>
  </si>
  <si>
    <t>21 - SERVICIOS PERSONALES</t>
  </si>
  <si>
    <t>2110 - RECTORIA</t>
  </si>
  <si>
    <t>211001 - Servicios Personales</t>
  </si>
  <si>
    <t>21100101 - Sueldos  Personal Administrativo</t>
  </si>
  <si>
    <t>21100104 - Prestaciones Personal Administrativo</t>
  </si>
  <si>
    <t>21100106 - Dedicacion Exclusiva</t>
  </si>
  <si>
    <t>21100121 - Prima Tecnica</t>
  </si>
  <si>
    <t>2111 - OFICINA DE PLANEACION</t>
  </si>
  <si>
    <t>211101 - Servicios Personales</t>
  </si>
  <si>
    <t>21110101 - Sueldo Personal Administrativo</t>
  </si>
  <si>
    <t>21110104 - Prestaciones Personal Administrativo</t>
  </si>
  <si>
    <t>2112 - OFICINA DE CONTROL INTERNO</t>
  </si>
  <si>
    <t>211201 - Servicios Personales</t>
  </si>
  <si>
    <t>21120101 - Sueldo Personal Administrativo</t>
  </si>
  <si>
    <t>21120104 - Prestaciones Personal Administrativo</t>
  </si>
  <si>
    <t>2113 - UNIDAD DE CONTROL INTERNO DICIPLINARIO</t>
  </si>
  <si>
    <t>211301 - Servicios Personales</t>
  </si>
  <si>
    <t>21130101 - Sueldo Personal Admin Istrativo</t>
  </si>
  <si>
    <t>21130104 - Prestaciones Personal Administrativo</t>
  </si>
  <si>
    <t>2114 - OFICINA DE GESTION DE CALIDAD</t>
  </si>
  <si>
    <t>211401 - Servicios Personales</t>
  </si>
  <si>
    <t>21140101 - Sueldo Personal Admin Istrativo</t>
  </si>
  <si>
    <t>21140104 - Prestaciones Personal Administrativo</t>
  </si>
  <si>
    <t>2120 - SECRETARIA GENERAL</t>
  </si>
  <si>
    <t>212001 - Servicios Personales</t>
  </si>
  <si>
    <t>21200101 - Sueldo Personal Administrativo</t>
  </si>
  <si>
    <t>21200104 - Prestaciones Personal  Administrativo</t>
  </si>
  <si>
    <t>2130 - VICERRECTORIA ACADEMICA</t>
  </si>
  <si>
    <t>213001 - Servicios  Personales</t>
  </si>
  <si>
    <t>21300101 - Sueldo Personal Administrativo</t>
  </si>
  <si>
    <t>21300104 - Prestaciones Personal  Administrativo</t>
  </si>
  <si>
    <t>21300111 - Honorarios, Posgrados Y Cursos</t>
  </si>
  <si>
    <t>2131 - DIVISION DE INVESTIGACION</t>
  </si>
  <si>
    <t>213101 - Servicios Personales</t>
  </si>
  <si>
    <t>21310101 - Sueldo Personal Administrativo</t>
  </si>
  <si>
    <t>21310104 - Prestaciones Personal Administrativo</t>
  </si>
  <si>
    <t>21310117 - Sueldo Personal  De Investigacion</t>
  </si>
  <si>
    <t>21310118 - Prestaciones Personal De  Investigacion</t>
  </si>
  <si>
    <t>2133 - BIBLIOTECA E INFORMACION CIENTIFICAS</t>
  </si>
  <si>
    <t>213301 - Servicios Personales</t>
  </si>
  <si>
    <t>21330101 - Sueldo Personal Administrativo</t>
  </si>
  <si>
    <t>21330104 - Prestaciones Personal Administrativo</t>
  </si>
  <si>
    <t>21330115 - Subsidio De Alimentacion</t>
  </si>
  <si>
    <t>2134 - CENTRO DE ADMISIONES REGISTRO Y CONTROL ACADEMICO</t>
  </si>
  <si>
    <t>213401 - Servicios Personales</t>
  </si>
  <si>
    <t>21340101 - Sueldo Personal  Administrativo</t>
  </si>
  <si>
    <t>21340104 - Prestaciones Personal Administrativo</t>
  </si>
  <si>
    <t>2135 - CENTRO DE LABORATORIO</t>
  </si>
  <si>
    <t>213501 - Servicios Personales</t>
  </si>
  <si>
    <t>21350101 - Sueldo Personal Administrativo</t>
  </si>
  <si>
    <t>21350104 - Prestaciones Personal Administrativo</t>
  </si>
  <si>
    <t>21350115 - Subsidio De Alimentacion</t>
  </si>
  <si>
    <t>2136 - FACULTAD DE EDUCACION Y CIENCIAS</t>
  </si>
  <si>
    <t>213601 - Servicios Personales</t>
  </si>
  <si>
    <t>21360101 - Sueldo Personal Administrativo</t>
  </si>
  <si>
    <t>21360104 - Prestaciones Personal Administrativo</t>
  </si>
  <si>
    <t>21360108 - Sueldo  Docente Ocasional</t>
  </si>
  <si>
    <t>21360109 - Prestaciones Docentes Ocasionales</t>
  </si>
  <si>
    <t>21360114 - Sueldos Docentes De Catedra</t>
  </si>
  <si>
    <t>21360116 - Prestaciones Docentes De Catedra</t>
  </si>
  <si>
    <t>2137 - DEPARTAMENTO DE MATEMATICA Y FISICA</t>
  </si>
  <si>
    <t>213701 - Servicios Personales</t>
  </si>
  <si>
    <t>21370101 - Sueldo Personal Administrativo</t>
  </si>
  <si>
    <t>21370102 - Sueldo Docentes De Planta</t>
  </si>
  <si>
    <t>21370103 - Gastos De Representacion</t>
  </si>
  <si>
    <t>21370104 - Prestaciones Personal Administrativo</t>
  </si>
  <si>
    <t>21370105 - Prestaciones Docentes De Planta</t>
  </si>
  <si>
    <t>21370106 - Dedicacion Exclusiva</t>
  </si>
  <si>
    <t>2138 - DEPARTAMENTO DE EDUCACION Y HUMANIDADES</t>
  </si>
  <si>
    <t>213801 - Servicios Personales</t>
  </si>
  <si>
    <t>21380101 - Sueldo Personal Administrativo</t>
  </si>
  <si>
    <t>21380102 - Sueldo Docentes De Planta</t>
  </si>
  <si>
    <t>21380103 - Gastos De Representacion</t>
  </si>
  <si>
    <t>21380104 - Prestaciones Personal Administrativo</t>
  </si>
  <si>
    <t>21380105 - Prestaciones Docentes De Planta</t>
  </si>
  <si>
    <t>21380106 - Dedicacion Exclusiva</t>
  </si>
  <si>
    <t>2139 - DEPARTAMENTO DE BIOLOGIA</t>
  </si>
  <si>
    <t>213901 - Servicios Personales</t>
  </si>
  <si>
    <t>21390101 - Sueldo Personal Administrativo</t>
  </si>
  <si>
    <t>21390102 - Sueldos Docentes De Planta</t>
  </si>
  <si>
    <t>21390103 - Gastos De Representacion</t>
  </si>
  <si>
    <t>21390104 - Prestaciones Personal Administrativo</t>
  </si>
  <si>
    <t>21390105 - Prestaciones Docentes De Planta</t>
  </si>
  <si>
    <t>21390106 - Dedicacion Exclusiva</t>
  </si>
  <si>
    <t>2140 - FACULTAD DE CIENCIAS ECONOMICAS Y ADMINISTRATIVAS</t>
  </si>
  <si>
    <t>214001 - Servicios Personales</t>
  </si>
  <si>
    <t>21400101 - Sueldo Personal Administrativo</t>
  </si>
  <si>
    <t>21400104 - Prestaciones Personal Administrativo</t>
  </si>
  <si>
    <t>21400108 - Sueldo  Docente Ocasional</t>
  </si>
  <si>
    <t>21400109 - Prestaciones Docentes Ocasionales</t>
  </si>
  <si>
    <t>21400114 - Sueldos Docentes De  Catedra</t>
  </si>
  <si>
    <t>21400116 - Prestaciones Docentes De Catedra</t>
  </si>
  <si>
    <t>2141 - DEPARTAMENTO DE CIENCIAS ECONOMICAS Y ADMINISTRATIVAS</t>
  </si>
  <si>
    <t>214101 - Servicios Personales</t>
  </si>
  <si>
    <t>21410101 - Sueldo Personal Administrativo</t>
  </si>
  <si>
    <t>21410102 - Sueldo Docentes De Planta</t>
  </si>
  <si>
    <t>21410103 - Gastos De Representacion</t>
  </si>
  <si>
    <t>21410104 - Prestaciones Personal Administrativo</t>
  </si>
  <si>
    <t>21410105 - Prestaciones Docentes De Planta</t>
  </si>
  <si>
    <t>21410106 - Dedicacion Exclusiva</t>
  </si>
  <si>
    <t>2142 - FACULTAD DE CIENCIAS DE LA SALUD</t>
  </si>
  <si>
    <t>214201 - Servicios Personales</t>
  </si>
  <si>
    <t>21420101 - Sueldos Personal Administrativo</t>
  </si>
  <si>
    <t>21420104 - Prestaciones Personal Administrativo</t>
  </si>
  <si>
    <t>21420108 - Sueldo  Docente Ocasional</t>
  </si>
  <si>
    <t>21420109 - Prestaciones Docentes Ocasionales</t>
  </si>
  <si>
    <t>21420114 - Sueldos Docentes De Catedra</t>
  </si>
  <si>
    <t>21420116 - Prestaciones Docentes De  Catedra</t>
  </si>
  <si>
    <t>2143 - DEPARTAMENTO DE ENFERMERIA</t>
  </si>
  <si>
    <t>214301 - Servicicos Personales</t>
  </si>
  <si>
    <t>21430101 - Sueldo Personal Administrativo</t>
  </si>
  <si>
    <t>21430102 - Sueldos Docentes De Planta</t>
  </si>
  <si>
    <t>21430103 - Gastos De Representacion</t>
  </si>
  <si>
    <t>21430104 - Prestaciones Personal Administrativo</t>
  </si>
  <si>
    <t>21430105 - Prestaciones Docentes De Planta</t>
  </si>
  <si>
    <t>21430106 - Dedicacion Exclusiva</t>
  </si>
  <si>
    <t>2144 - DEPARTAMENTO DE FONOAUDIOLOGIA</t>
  </si>
  <si>
    <t>214401 - Servicios Personales</t>
  </si>
  <si>
    <t>21440101 - Sueldo Personal Administrativo</t>
  </si>
  <si>
    <t>21440102 - Sueldos Docentes De Planta</t>
  </si>
  <si>
    <t>21440103 - Gastos De Representacion</t>
  </si>
  <si>
    <t>21440104 - Prestaciones Personal Administrativo</t>
  </si>
  <si>
    <t>21440105 - Prestaciones Docentes De Planta</t>
  </si>
  <si>
    <t>21440106 - Dedicacion Exclusiva</t>
  </si>
  <si>
    <t>2145 - FACULTAD DE INGENIERIA</t>
  </si>
  <si>
    <t>214501 - Servicios Personales</t>
  </si>
  <si>
    <t>21450101 - Sueldos Personal Administrativo</t>
  </si>
  <si>
    <t>21450104 - Prestaciones Personal Administrativo</t>
  </si>
  <si>
    <t>21450108 - Sueldo  Docente Ocasional</t>
  </si>
  <si>
    <t>21450109 - Prestaciones Docentes Ocasionales</t>
  </si>
  <si>
    <t>21450114 - Sueldo Docentes De Catedra</t>
  </si>
  <si>
    <t>21450116 - Prestaciones Docentes De Catedra</t>
  </si>
  <si>
    <t>2146 - DEPARTAMENTO DE INGENIERIA AGRICOLA</t>
  </si>
  <si>
    <t>214601 - Servicios Personales</t>
  </si>
  <si>
    <t>21460101 - Sueldo Personal Administrativo</t>
  </si>
  <si>
    <t>21460102 - Sueldos Docentes De Planta</t>
  </si>
  <si>
    <t>21460103 - Gastos De Representacion</t>
  </si>
  <si>
    <t>21460104 - Prestaciones Personal Administrativo</t>
  </si>
  <si>
    <t>21460105 - Prestaciones Docentes De Planta</t>
  </si>
  <si>
    <t>21460106 - Dedicacion Exclusiva</t>
  </si>
  <si>
    <t>2147 - DEPARTAMENTO DE INGENIERIA CIVIL</t>
  </si>
  <si>
    <t>214701 - Servicios Personales</t>
  </si>
  <si>
    <t>21470101 - Sueldos Personal Administrativo</t>
  </si>
  <si>
    <t>21470102 - Sueldos Docentes De Planta</t>
  </si>
  <si>
    <t>21470103 - Gastos De Representacion</t>
  </si>
  <si>
    <t>21470104 - Prestaciones Personal Administrativo</t>
  </si>
  <si>
    <t>21470105 - Prestaciones Docentes De Planta</t>
  </si>
  <si>
    <t>21470106 - Dedicacion Exclusiva</t>
  </si>
  <si>
    <t>2148 - DEPARTAMENTO DE INGENIERIA AGROINDUSTRIAL</t>
  </si>
  <si>
    <t>214801 - Servicios Personales</t>
  </si>
  <si>
    <t>21480101 - Sueldos Personal Administrativo</t>
  </si>
  <si>
    <t>21480102 - Sueldos Docentes De Planta</t>
  </si>
  <si>
    <t>21480103 - Gastos De Representacion</t>
  </si>
  <si>
    <t>21480104 - Prestaciones Personal Administrativo</t>
  </si>
  <si>
    <t>21480105 - Prestaciones Docentes De Planta</t>
  </si>
  <si>
    <t>21480106 - Dedicacion Exclusiva</t>
  </si>
  <si>
    <t>2149 - FACULTAD DE CIENCIAS AGROPECUARIA</t>
  </si>
  <si>
    <t>214901 - Servicios Personales</t>
  </si>
  <si>
    <t>21490101 - Sueldos Personal Administrativo</t>
  </si>
  <si>
    <t>21490104 - Prestaciones Personal Administrativo</t>
  </si>
  <si>
    <t>21490108 - Sueldo  Docente Ocasional</t>
  </si>
  <si>
    <t>21490109 - Prestaciones Docentes Ocasionales</t>
  </si>
  <si>
    <t>21490114 - Sueldo Docente De Catedra</t>
  </si>
  <si>
    <t>21490116 - Prestaciones Docente De Catedra</t>
  </si>
  <si>
    <t>2150 - DEPARTAMENTO DE FITOTECNIA</t>
  </si>
  <si>
    <t>215001 - Servicios Perosnales</t>
  </si>
  <si>
    <t>21500101 - Sueldos Personal Administrativo</t>
  </si>
  <si>
    <t>21500102 - Sueldos Docentes De Planta</t>
  </si>
  <si>
    <t>21500103 - Gastos De Representacion</t>
  </si>
  <si>
    <t>21500104 - Prestaciones Personal Administrativo</t>
  </si>
  <si>
    <t>21500105 - Prestaciones Docentes De Planta</t>
  </si>
  <si>
    <t>21500106 - Dedicacion Exclusiva</t>
  </si>
  <si>
    <t>2151 - DEPARTAMENTO DE ZOOTECNIA</t>
  </si>
  <si>
    <t>215101 - Servicios Personales</t>
  </si>
  <si>
    <t>21510101 - Sueldos Personal Administrativo</t>
  </si>
  <si>
    <t>21510102 - Sueldos Docentes De Planta</t>
  </si>
  <si>
    <t>21510103 - Gastos De Representacion</t>
  </si>
  <si>
    <t>21510104 - Prestaciones Personal Administrativo</t>
  </si>
  <si>
    <t>21510105 - Prestaciones Docentes De Planta</t>
  </si>
  <si>
    <t>21510106 - Dedicacion Exclusiva</t>
  </si>
  <si>
    <t>2152 - VICERRECTORIA ADMINISTRATIVA</t>
  </si>
  <si>
    <t>215201 - Servicios Personales</t>
  </si>
  <si>
    <t>21520101 - Sueldos Personal Administrativo</t>
  </si>
  <si>
    <t>21520104 - Prestaciones Personal Administrativo</t>
  </si>
  <si>
    <t>21520110 - Sueldo Contratos Administrativos</t>
  </si>
  <si>
    <t>21520111 - Honorarios</t>
  </si>
  <si>
    <t>21520112 - Prestaciones Contratos Administrativos</t>
  </si>
  <si>
    <t>2153 - DIVISION DE RECURSOS HUMANOS</t>
  </si>
  <si>
    <t>215301 - Servicios Personales</t>
  </si>
  <si>
    <t>21530101 - Sueldos Personal Administrativo</t>
  </si>
  <si>
    <t>21530104 - Prestaciones Personal Administrativo</t>
  </si>
  <si>
    <t>21530115 - Subsidio De Alimentacion</t>
  </si>
  <si>
    <t>2154 - DIVISION FINANCIERA</t>
  </si>
  <si>
    <t>215401 - Servicios Personales</t>
  </si>
  <si>
    <t>21540101 - Sueldos Personal Administrativo</t>
  </si>
  <si>
    <t>21540104 - Prestaciones Personal Administrativo</t>
  </si>
  <si>
    <t>2155 - DIVISION DE BIENESTAR SOCIAL UNIVERSITARIO</t>
  </si>
  <si>
    <t>215501 - Servicios Personales</t>
  </si>
  <si>
    <t>21550101 - Sueldos Personal Administrativo</t>
  </si>
  <si>
    <t>21550104 - Prestaciones Personal Administrativo</t>
  </si>
  <si>
    <t>21550119 - Sueldos Contratos Bienestar</t>
  </si>
  <si>
    <t>21550120 - Prestaciones Contratos Bienestar</t>
  </si>
  <si>
    <t>2156 - DIVISION DE SERVICIOS Y MANTENIMIENTO</t>
  </si>
  <si>
    <t>215601 - Servicios Personales</t>
  </si>
  <si>
    <t>21560101 - Sueldos Personal Administrativo</t>
  </si>
  <si>
    <t>21560104 - Prestaciones Personal Administrativo</t>
  </si>
  <si>
    <t>21560107 - Auxilio De Transporte</t>
  </si>
  <si>
    <t>21560113 - Recargos Salariales</t>
  </si>
  <si>
    <t>21560115 - Subsidio De Alimentacion</t>
  </si>
  <si>
    <t>2157 - DIVISION DE COMPUTOS Y SISTEMAS</t>
  </si>
  <si>
    <t>215701 - Servicios Personales</t>
  </si>
  <si>
    <t>21570101 - Sueldos Personal Administrativo</t>
  </si>
  <si>
    <t>21570104 - Prestaciones Personal Administrativo</t>
  </si>
  <si>
    <t>2158 - CENTRO DE DIAGNOSTICO MEDICO</t>
  </si>
  <si>
    <t>215801 - Servicios Personales</t>
  </si>
  <si>
    <t>21580101 - Sueldos Personal Administrativo</t>
  </si>
  <si>
    <t>21580104 - Prestaciones Personal Administrativo.</t>
  </si>
  <si>
    <t>21580115 - Subsidio De Alimentacion</t>
  </si>
  <si>
    <t>2159 - DEPARTAMENTO  DE  MEDICINA</t>
  </si>
  <si>
    <t>215901 - Servicios Personales</t>
  </si>
  <si>
    <t>21590101 - Sueldo Personal Administrativo</t>
  </si>
  <si>
    <t>21590102 - Sueldo Docentes De Planta</t>
  </si>
  <si>
    <t>21590103 - Gastos De Representacion</t>
  </si>
  <si>
    <t>21590104 - Prestaciones Personal Administrativo</t>
  </si>
  <si>
    <t>21590105 - Prestaciones Docentes De Planta</t>
  </si>
  <si>
    <t>21590106 - Dedicacion Exclusiva</t>
  </si>
  <si>
    <t>22 - GASTOS</t>
  </si>
  <si>
    <t>2210 - RECTORIA</t>
  </si>
  <si>
    <t>221002 - Generales</t>
  </si>
  <si>
    <t>22100224 - Gastos De Representacion Institucional</t>
  </si>
  <si>
    <t>2230 - VICERRECTORIA ACADEMICA</t>
  </si>
  <si>
    <t>223002 - Generales</t>
  </si>
  <si>
    <t>22300203 - Viaticos Y Gastos De Viaje Posgrados</t>
  </si>
  <si>
    <t>22300205 - Materiales Y Suministros</t>
  </si>
  <si>
    <t>22300207 - Impresos Y Publicaciones</t>
  </si>
  <si>
    <t>22300216 - Sostenimiento Agropecuario</t>
  </si>
  <si>
    <t>22300219 - Acreditacion</t>
  </si>
  <si>
    <t>22300220 - Inscripciones Programas Academicos</t>
  </si>
  <si>
    <t>2231 - DIVISION DE INVESTIGACION</t>
  </si>
  <si>
    <t>223102 - Generales</t>
  </si>
  <si>
    <t>22310217 - Gastos De Investigacion</t>
  </si>
  <si>
    <t>2236 - FACULTAD DE EDUCACION Y  CIENCIAS</t>
  </si>
  <si>
    <t>223602 - Generales</t>
  </si>
  <si>
    <t>22360202 - Viaticos Y Gastos De Viaje</t>
  </si>
  <si>
    <t>22360213 - Cursos De Complementacion Y Matricula</t>
  </si>
  <si>
    <t>22360221 - Realizacion De P´racticas</t>
  </si>
  <si>
    <t>2240 - FACULTAD DE CIENCIAS ECONOMICAS Y ADMINISTRATIVAS</t>
  </si>
  <si>
    <t>224002 - Generales</t>
  </si>
  <si>
    <t>22400202 - Viaticos Y Gastos De Viaje</t>
  </si>
  <si>
    <t>22400213 - Cursos De Complementacion Y Matriculas</t>
  </si>
  <si>
    <t>22400221 - Realizacion De P´racticas</t>
  </si>
  <si>
    <t>2242 - FACULTAD DE CIENCIAS DE LA SALUD</t>
  </si>
  <si>
    <t>224202 - Generales</t>
  </si>
  <si>
    <t>22420202 - Viaticos Y Gastos De Viaje</t>
  </si>
  <si>
    <t>22420213 - Cursos De Complementacion Y Matriculas</t>
  </si>
  <si>
    <t>22420221 - Realizacion De Practica</t>
  </si>
  <si>
    <t>2245 - FACULTAD DE INGENIERIA</t>
  </si>
  <si>
    <t>224502 - Generales</t>
  </si>
  <si>
    <t>22450202 - Viaticos Y Gastos De Viaje</t>
  </si>
  <si>
    <t>22450213 - Cursos De Complementacion Y Matriculas</t>
  </si>
  <si>
    <t>22450221 - Realizacion De Practicas</t>
  </si>
  <si>
    <t>2249 - FACULTAD DE CIENCIAS AGROPECUARIAS</t>
  </si>
  <si>
    <t>224902 - Generales</t>
  </si>
  <si>
    <t>22490202 - Viaticos Y Gastos De Viaje</t>
  </si>
  <si>
    <t>22490213 - Cursos De Complementacion Y Matricula</t>
  </si>
  <si>
    <t>22490221 - Realizacion De Practicas</t>
  </si>
  <si>
    <t>2252 - VICERRECTORIA ADMINISTRATIVA</t>
  </si>
  <si>
    <t>225202 - Generales</t>
  </si>
  <si>
    <t>22520201 - Seguros</t>
  </si>
  <si>
    <t>22520202 - Viaticos Y Gastos De Viaje</t>
  </si>
  <si>
    <t>22520204 - Servicios Publicos</t>
  </si>
  <si>
    <t>22520205 - Materiales Y Suministros</t>
  </si>
  <si>
    <t>22520206 - Gastos De Vehiculo Y Combustible</t>
  </si>
  <si>
    <t>22520207 - Impresos Y Publicaciones</t>
  </si>
  <si>
    <t>22520208 - Arrendamientos</t>
  </si>
  <si>
    <t>22520209 - Impuestos, Tasas Y Multas</t>
  </si>
  <si>
    <t>22520210 - Servicios De Correo, Comunicacion Y Transportes</t>
  </si>
  <si>
    <t>22520211 - Varios E Imprevistos</t>
  </si>
  <si>
    <t>22520212 - Servicios De Vigilancia, Aseo Y Varios</t>
  </si>
  <si>
    <t>22520213 - Capacitacion Docentes Y Administrativos</t>
  </si>
  <si>
    <t>22520214 - Afiliaciones</t>
  </si>
  <si>
    <t>22520218 - Cofinanciacion</t>
  </si>
  <si>
    <t>22520219 - Fortalicimiento Institucional</t>
  </si>
  <si>
    <t>22520222 - Indemnizaciones, Sentencias Y Conciliaciones</t>
  </si>
  <si>
    <t>22520223 - Gastos, Viajes Y Alojamiento Consejeros</t>
  </si>
  <si>
    <t>22520224 - Intereses Y Gastos Financieros</t>
  </si>
  <si>
    <t>2255 - DIVISION DE BIENESTAR SOCIAL UNIVERSITARIO</t>
  </si>
  <si>
    <t>225502 - Generales</t>
  </si>
  <si>
    <t>22550215 - Gastos De Bienestar</t>
  </si>
  <si>
    <t>22550216 - No Existe En Este Centro De Costo,</t>
  </si>
  <si>
    <t>22550225 - Bonificacion De Bienestar</t>
  </si>
  <si>
    <t>23 - TRANSFERENCIAS</t>
  </si>
  <si>
    <t>2354 - DIVISION FINANCIERA</t>
  </si>
  <si>
    <t>235403 - Transferencias</t>
  </si>
  <si>
    <t>23540301 - Prevision Social</t>
  </si>
  <si>
    <t>23540302 - Aportes Al Icfes</t>
  </si>
  <si>
    <t>23540303 - Cesanrtias Y Feav</t>
  </si>
  <si>
    <t>23540304 - Compensacion Familiar</t>
  </si>
  <si>
    <t>23540305 - Fondo De Solidaridad</t>
  </si>
  <si>
    <t>23540306 - Revisorias</t>
  </si>
  <si>
    <t>23540307 - Instituto Colombiano De Bienestar Familiar</t>
  </si>
  <si>
    <t>24 - SERVICIOS DE LA DEUDA</t>
  </si>
  <si>
    <t>2459 - DIVISION FINANCIERA</t>
  </si>
  <si>
    <t>245904 - Deuda Publica</t>
  </si>
  <si>
    <t>24590401 - Amortizacion Deuda Publica Interna</t>
  </si>
  <si>
    <t>24590402 - Intereses</t>
  </si>
  <si>
    <t>24590403 - Comisiones</t>
  </si>
  <si>
    <t>24590404 - Amortizacion Deuda Publica Externa</t>
  </si>
  <si>
    <t>24590405 - Intereses</t>
  </si>
  <si>
    <t>24590406 - Comisiones</t>
  </si>
  <si>
    <t>25 - CONVENIOS Y CONTRATOS   INTERADMINISTRATIVOS</t>
  </si>
  <si>
    <t>2560 - VICERRECTORIA ADMINISTRATIVA</t>
  </si>
  <si>
    <t>256005 - Convenios Y Contratos</t>
  </si>
  <si>
    <t>25600501 - Academicos</t>
  </si>
  <si>
    <t>2560050101 - Pregrado</t>
  </si>
  <si>
    <t>2560050102 - Postgrado</t>
  </si>
  <si>
    <t>25600502 - Interinstitucional</t>
  </si>
  <si>
    <t>2560050201 - Investigacion</t>
  </si>
  <si>
    <t>256005020101 - Cambiar Nombre Del Convenio O Contrato Para El  2010</t>
  </si>
  <si>
    <t>256005020102 - Proyecto Calle  Larga   Para El 2010</t>
  </si>
  <si>
    <t>256005020103 - Programa Ñame-(2da), Segunda Fase</t>
  </si>
  <si>
    <t>256005020105 - Jovenes Investigadores_2010_colciencia</t>
  </si>
  <si>
    <t>256005020107 - Proyecto Pba.Carta Entendimiento # 05</t>
  </si>
  <si>
    <t>256005020108 - Proyecto Pba.Carta Entendimiento # 06</t>
  </si>
  <si>
    <t>256005020110 - Colciencias_ Leishmaniasis Cutanea Costa Atlantica</t>
  </si>
  <si>
    <t>256005020112 - Acofaen_fenomeno De La Droga</t>
  </si>
  <si>
    <t>256005020113 - Colciencias -  Proyecto Toxoplasmosis Congenita</t>
  </si>
  <si>
    <t>256005020114 - Proyecto-remocion De Mercurio-colciencias-unicordoba-c472</t>
  </si>
  <si>
    <t>256005020115 - Determinacion Molecular De Vertebrados</t>
  </si>
  <si>
    <t>2560050202 - Asesorias Y  Consultorias</t>
  </si>
  <si>
    <t>256005020201 - Programa Ondas_ Fes Social 2010,</t>
  </si>
  <si>
    <t>256005020202 - Programa Ondas_gobernacion De Sucre  2010</t>
  </si>
  <si>
    <t>256005020204 - Proyecto Enfermedades Fungicas</t>
  </si>
  <si>
    <t>256005020206 - Ceres_ San  Onofre</t>
  </si>
  <si>
    <t>256005020207 - Ceres_ Coveñas</t>
  </si>
  <si>
    <t>256005020208 - Ietas- Montes De Maria 2010</t>
  </si>
  <si>
    <t>256005020209 - Municipio De Coveñas_ Ceres</t>
  </si>
  <si>
    <t>2560050203 - Convenios Y Contratos En Proceso De Liquidacion</t>
  </si>
  <si>
    <t>2560050205 - Contratacion</t>
  </si>
  <si>
    <t>256005020501 - Cambiar Nombre Del Convenio O Contrato Para El  2010</t>
  </si>
  <si>
    <t>256005020503 - Modelo De Desarrollo Humano_montes De Maria</t>
  </si>
  <si>
    <t>256005020504 - Policia  Nacional  -  2010</t>
  </si>
  <si>
    <t>256005020505 - Queso  Costeño--  Ciat.</t>
  </si>
  <si>
    <t>256005020506 - Proyecto De Gobernabilidad Local Con Vision De Futuro</t>
  </si>
  <si>
    <t>256005020507 - Marketing Territorial</t>
  </si>
  <si>
    <t>256005020508 - Proyecto Con El Instituto Republicano Internacional_proyecto Iri,</t>
  </si>
  <si>
    <t>26 - INVERSION</t>
  </si>
  <si>
    <t>2661 - VICERRECTORIA ADMINISTRATIVA</t>
  </si>
  <si>
    <t>266106 - Inversiones</t>
  </si>
  <si>
    <t>26610601 - Construccion  De Infraestrucctura</t>
  </si>
  <si>
    <t>2661060101 - Construccion De Infraestructura Fisica</t>
  </si>
  <si>
    <t>2661060102 - Unidades Administrativas</t>
  </si>
  <si>
    <t>2661060103 - Granjas</t>
  </si>
  <si>
    <t>2661060104 - Vias, Plazolletas,accesos Y Parqueaderos</t>
  </si>
  <si>
    <t>2661060105 - Otras Construcciones</t>
  </si>
  <si>
    <t>26610602 - Adecuacion Y Mantenimniento De Bienes M/bles E Inm/bles</t>
  </si>
  <si>
    <t>2661060201 - Adecuacion Y Mantenimiento Bienes M/bles E Inm/bles,</t>
  </si>
  <si>
    <t>26610603 - Dotaciones</t>
  </si>
  <si>
    <t>2661060301 - Movilaria</t>
  </si>
  <si>
    <t>2661060302 - Equipos</t>
  </si>
  <si>
    <t>2661060303 - Bibliografica</t>
  </si>
  <si>
    <t>26610604 - Formacion Docente</t>
  </si>
  <si>
    <t>2661060401 - Capacitacion De Alto Nivel</t>
  </si>
  <si>
    <t>27 - RESERVAS PRESUPUESTALES</t>
  </si>
  <si>
    <t>2762 - VICERRECTORIA ADMINISTRATIVA</t>
  </si>
  <si>
    <t>276207 - Reservas</t>
  </si>
  <si>
    <t>27620701 - Servicios Personales</t>
  </si>
  <si>
    <t>27620702 - Gastos Generales</t>
  </si>
  <si>
    <t>27620703 - Transferencias</t>
  </si>
  <si>
    <t>27620704 - Inversion</t>
  </si>
  <si>
    <t>3 - RESERVAS PRESUPUESTALES</t>
  </si>
  <si>
    <t>31 - SERVICIOS PERSONALES</t>
  </si>
  <si>
    <t>32 - GASTOS GENERALES</t>
  </si>
  <si>
    <t>34 - TRANSFERENCIAS</t>
  </si>
  <si>
    <t>35 - INVERSION</t>
  </si>
  <si>
    <t>4 - CUENTAS POR PAGAR</t>
  </si>
  <si>
    <t>41 - SERVICIOS PERSONALES</t>
  </si>
  <si>
    <t>42 - GASTOS GENERALES</t>
  </si>
  <si>
    <t>43 - TRANSFERENCIAS</t>
  </si>
  <si>
    <t>44 - CONVENIOS</t>
  </si>
  <si>
    <t>45 - INVERSION</t>
  </si>
  <si>
    <t>* Menos devoluciones</t>
  </si>
  <si>
    <t>COMPROMISOS</t>
  </si>
  <si>
    <t>SALDO DE</t>
  </si>
  <si>
    <t>PRESUPUES</t>
  </si>
  <si>
    <t>TO</t>
  </si>
  <si>
    <t>REGISTROS</t>
  </si>
  <si>
    <t>%</t>
  </si>
  <si>
    <t>EJECUTADO</t>
  </si>
  <si>
    <t>DISPONOBI</t>
  </si>
  <si>
    <t>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</si>
</sst>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/&quot;mmm&quot;/&quot;yyyy"/>
    <numFmt numFmtId="165" formatCode="hh&quot;:&quot;mm&quot;:&quot;ss\ AM/PM"/>
    <numFmt numFmtId="166" formatCode="#,##0.00_);\(#,##0.00\)"/>
    <numFmt numFmtId="167" formatCode="#,##0.00_);\-#,##0.00"/>
    <numFmt numFmtId="168" formatCode="0.0000%"/>
  </numFmts>
  <fonts count="43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68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3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34.00390625" style="2" customWidth="1"/>
    <col min="2" max="2" width="13.421875" style="2" customWidth="1"/>
    <col min="3" max="3" width="12.57421875" style="2" customWidth="1"/>
    <col min="4" max="4" width="11.421875" style="2" customWidth="1"/>
    <col min="5" max="5" width="12.7109375" style="2" customWidth="1"/>
    <col min="6" max="6" width="12.28125" style="2" customWidth="1"/>
    <col min="7" max="7" width="13.28125" style="2" customWidth="1"/>
    <col min="8" max="8" width="14.140625" style="2" customWidth="1"/>
    <col min="9" max="9" width="11.421875" style="2" hidden="1" customWidth="1"/>
    <col min="10" max="10" width="13.8515625" style="2" customWidth="1"/>
    <col min="11" max="11" width="11.421875" style="2" hidden="1" customWidth="1"/>
    <col min="12" max="12" width="13.421875" style="2" customWidth="1"/>
    <col min="13" max="13" width="12.57421875" style="2" customWidth="1"/>
    <col min="14" max="14" width="11.421875" style="2" customWidth="1"/>
    <col min="15" max="15" width="11.28125" style="2" customWidth="1"/>
    <col min="16" max="16" width="11.8515625" style="2" customWidth="1"/>
    <col min="17" max="16384" width="11.421875" style="2" customWidth="1"/>
  </cols>
  <sheetData>
    <row r="2" spans="1:14" ht="12.75">
      <c r="A2" s="1" t="s">
        <v>0</v>
      </c>
      <c r="N2" s="3" t="s">
        <v>1</v>
      </c>
    </row>
    <row r="3" ht="12.75">
      <c r="E3" s="1" t="s">
        <v>2</v>
      </c>
    </row>
    <row r="4" spans="1:13" ht="12.75">
      <c r="A4" s="4" t="s">
        <v>3</v>
      </c>
      <c r="B4" s="4" t="s">
        <v>4</v>
      </c>
      <c r="F4" s="5" t="s">
        <v>5</v>
      </c>
      <c r="M4" s="6">
        <v>40581</v>
      </c>
    </row>
    <row r="5" spans="5:13" ht="12.75">
      <c r="E5" s="4" t="s">
        <v>6</v>
      </c>
      <c r="M5" s="7">
        <v>0.7332175925925926</v>
      </c>
    </row>
    <row r="7" ht="12.75">
      <c r="G7" s="4" t="s">
        <v>7</v>
      </c>
    </row>
    <row r="8" spans="1:16" ht="12.75">
      <c r="A8" s="8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H8" s="8" t="s">
        <v>13</v>
      </c>
      <c r="I8" s="19" t="s">
        <v>402</v>
      </c>
      <c r="J8" s="19"/>
      <c r="K8" s="19" t="s">
        <v>14</v>
      </c>
      <c r="L8" s="19"/>
      <c r="M8" s="1" t="s">
        <v>403</v>
      </c>
      <c r="N8" s="13" t="s">
        <v>403</v>
      </c>
      <c r="O8" s="12" t="s">
        <v>407</v>
      </c>
      <c r="P8" s="2" t="s">
        <v>403</v>
      </c>
    </row>
    <row r="9" spans="2:16" ht="12.75">
      <c r="B9" s="4" t="s">
        <v>15</v>
      </c>
      <c r="G9" s="4" t="s">
        <v>16</v>
      </c>
      <c r="H9" s="8" t="s">
        <v>17</v>
      </c>
      <c r="I9" s="8" t="s">
        <v>18</v>
      </c>
      <c r="J9" s="8" t="s">
        <v>17</v>
      </c>
      <c r="K9" s="8" t="s">
        <v>18</v>
      </c>
      <c r="L9" s="8" t="s">
        <v>17</v>
      </c>
      <c r="M9" s="12" t="s">
        <v>404</v>
      </c>
      <c r="N9" s="12" t="s">
        <v>406</v>
      </c>
      <c r="O9" s="14" t="s">
        <v>408</v>
      </c>
      <c r="P9" s="14" t="s">
        <v>409</v>
      </c>
    </row>
    <row r="10" spans="13:16" ht="12.75">
      <c r="M10" s="17" t="s">
        <v>405</v>
      </c>
      <c r="P10" s="2" t="s">
        <v>410</v>
      </c>
    </row>
    <row r="11" spans="1:16" ht="12.75">
      <c r="A11" s="9" t="s">
        <v>19</v>
      </c>
      <c r="B11" s="10">
        <v>22294613973</v>
      </c>
      <c r="C11" s="10">
        <v>3930596324</v>
      </c>
      <c r="E11" s="10">
        <v>3315556435</v>
      </c>
      <c r="F11" s="10">
        <v>3315556435</v>
      </c>
      <c r="G11" s="10">
        <v>26225210297</v>
      </c>
      <c r="H11" s="10">
        <v>25151498557</v>
      </c>
      <c r="I11" s="10">
        <v>2057702521</v>
      </c>
      <c r="J11" s="10">
        <v>25027732048</v>
      </c>
      <c r="K11" s="10">
        <v>4027639826</v>
      </c>
      <c r="L11" s="10">
        <v>24947424633</v>
      </c>
      <c r="M11" s="10">
        <f>G11-H11</f>
        <v>1073711740</v>
      </c>
      <c r="N11" s="10">
        <f>J11-L11</f>
        <v>80307415</v>
      </c>
      <c r="O11" s="15">
        <f>J11/G11</f>
        <v>0.9543386598071634</v>
      </c>
      <c r="P11" s="18">
        <f>H11-J11</f>
        <v>123766509</v>
      </c>
    </row>
    <row r="12" spans="1:16" ht="12.75">
      <c r="A12" s="9" t="s">
        <v>20</v>
      </c>
      <c r="B12" s="10">
        <v>13963203035</v>
      </c>
      <c r="C12" s="10">
        <v>707401004</v>
      </c>
      <c r="E12" s="10">
        <v>1131426484</v>
      </c>
      <c r="F12" s="10">
        <v>2041313440</v>
      </c>
      <c r="G12" s="10">
        <v>13760717083</v>
      </c>
      <c r="H12" s="10">
        <v>13616114175</v>
      </c>
      <c r="I12" s="10">
        <v>1605075205</v>
      </c>
      <c r="J12" s="10">
        <v>13568842178</v>
      </c>
      <c r="K12" s="10">
        <v>2536659697</v>
      </c>
      <c r="L12" s="10">
        <v>13541161127</v>
      </c>
      <c r="M12" s="10">
        <f aca="true" t="shared" si="0" ref="M12:M75">G12-H12</f>
        <v>144602908</v>
      </c>
      <c r="N12" s="10">
        <f aca="true" t="shared" si="1" ref="N12:N75">J12-L12</f>
        <v>27681051</v>
      </c>
      <c r="O12" s="15">
        <f aca="true" t="shared" si="2" ref="O12:O75">J12/G12</f>
        <v>0.9860563294890321</v>
      </c>
      <c r="P12" s="18">
        <f aca="true" t="shared" si="3" ref="P12:P75">H12-J12</f>
        <v>47271997</v>
      </c>
    </row>
    <row r="13" spans="1:16" ht="12.75">
      <c r="A13" s="9" t="s">
        <v>21</v>
      </c>
      <c r="B13" s="10">
        <v>110112292</v>
      </c>
      <c r="C13" s="10">
        <v>15000000</v>
      </c>
      <c r="F13" s="10">
        <v>21600000</v>
      </c>
      <c r="G13" s="10">
        <v>103512292</v>
      </c>
      <c r="H13" s="10">
        <v>103459046</v>
      </c>
      <c r="I13" s="10">
        <v>5725908</v>
      </c>
      <c r="J13" s="10">
        <v>103459046</v>
      </c>
      <c r="K13" s="10">
        <v>15778621</v>
      </c>
      <c r="L13" s="10">
        <v>103417535</v>
      </c>
      <c r="M13" s="10">
        <f t="shared" si="0"/>
        <v>53246</v>
      </c>
      <c r="N13" s="10">
        <f t="shared" si="1"/>
        <v>41511</v>
      </c>
      <c r="O13" s="15">
        <f t="shared" si="2"/>
        <v>0.9994856069847241</v>
      </c>
      <c r="P13" s="18">
        <f t="shared" si="3"/>
        <v>0</v>
      </c>
    </row>
    <row r="14" spans="1:16" ht="12.75">
      <c r="A14" s="9" t="s">
        <v>22</v>
      </c>
      <c r="B14" s="10">
        <v>110112292</v>
      </c>
      <c r="C14" s="10">
        <v>15000000</v>
      </c>
      <c r="F14" s="10">
        <v>21600000</v>
      </c>
      <c r="G14" s="10">
        <v>103512292</v>
      </c>
      <c r="H14" s="10">
        <v>103459046</v>
      </c>
      <c r="I14" s="10">
        <v>5725908</v>
      </c>
      <c r="J14" s="10">
        <v>103459046</v>
      </c>
      <c r="K14" s="10">
        <v>15778621</v>
      </c>
      <c r="L14" s="10">
        <v>103417535</v>
      </c>
      <c r="M14" s="10">
        <f t="shared" si="0"/>
        <v>53246</v>
      </c>
      <c r="N14" s="10">
        <f t="shared" si="1"/>
        <v>41511</v>
      </c>
      <c r="O14" s="15">
        <f t="shared" si="2"/>
        <v>0.9994856069847241</v>
      </c>
      <c r="P14" s="18">
        <f t="shared" si="3"/>
        <v>0</v>
      </c>
    </row>
    <row r="15" spans="1:16" ht="12.75">
      <c r="A15" s="11" t="s">
        <v>23</v>
      </c>
      <c r="B15" s="10">
        <v>74016408</v>
      </c>
      <c r="C15" s="10">
        <v>15000000</v>
      </c>
      <c r="F15" s="10">
        <v>18600000</v>
      </c>
      <c r="G15" s="10">
        <v>70416408</v>
      </c>
      <c r="H15" s="10">
        <v>70416408</v>
      </c>
      <c r="I15" s="10">
        <v>-3600000</v>
      </c>
      <c r="J15" s="10">
        <v>70416408</v>
      </c>
      <c r="K15" s="10">
        <v>6452713</v>
      </c>
      <c r="L15" s="10">
        <v>70374897</v>
      </c>
      <c r="M15" s="10">
        <f t="shared" si="0"/>
        <v>0</v>
      </c>
      <c r="N15" s="10">
        <f t="shared" si="1"/>
        <v>41511</v>
      </c>
      <c r="O15" s="15">
        <f t="shared" si="2"/>
        <v>1</v>
      </c>
      <c r="P15" s="18">
        <f t="shared" si="3"/>
        <v>0</v>
      </c>
    </row>
    <row r="16" spans="1:16" ht="12.75">
      <c r="A16" s="11" t="s">
        <v>24</v>
      </c>
      <c r="B16" s="10">
        <v>36083884</v>
      </c>
      <c r="F16" s="10">
        <v>3000000</v>
      </c>
      <c r="G16" s="10">
        <v>33083884</v>
      </c>
      <c r="H16" s="10">
        <v>33042638</v>
      </c>
      <c r="I16" s="10">
        <v>9325908</v>
      </c>
      <c r="J16" s="10">
        <v>33042638</v>
      </c>
      <c r="K16" s="10">
        <v>9325908</v>
      </c>
      <c r="L16" s="10">
        <v>33042638</v>
      </c>
      <c r="M16" s="10">
        <f t="shared" si="0"/>
        <v>41246</v>
      </c>
      <c r="N16" s="10">
        <f t="shared" si="1"/>
        <v>0</v>
      </c>
      <c r="O16" s="15">
        <f t="shared" si="2"/>
        <v>0.9987532902726899</v>
      </c>
      <c r="P16" s="18">
        <f t="shared" si="3"/>
        <v>0</v>
      </c>
    </row>
    <row r="17" spans="1:16" ht="12.75">
      <c r="A17" s="11" t="s">
        <v>25</v>
      </c>
      <c r="B17" s="10">
        <v>10000</v>
      </c>
      <c r="G17" s="10">
        <v>10000</v>
      </c>
      <c r="M17" s="10">
        <f t="shared" si="0"/>
        <v>10000</v>
      </c>
      <c r="N17" s="10">
        <f t="shared" si="1"/>
        <v>0</v>
      </c>
      <c r="O17" s="15">
        <f t="shared" si="2"/>
        <v>0</v>
      </c>
      <c r="P17" s="18">
        <f t="shared" si="3"/>
        <v>0</v>
      </c>
    </row>
    <row r="18" spans="1:16" ht="12.75">
      <c r="A18" s="11" t="s">
        <v>26</v>
      </c>
      <c r="B18" s="10">
        <v>2000</v>
      </c>
      <c r="G18" s="10">
        <v>2000</v>
      </c>
      <c r="M18" s="10">
        <f t="shared" si="0"/>
        <v>2000</v>
      </c>
      <c r="N18" s="10">
        <f t="shared" si="1"/>
        <v>0</v>
      </c>
      <c r="O18" s="15">
        <f t="shared" si="2"/>
        <v>0</v>
      </c>
      <c r="P18" s="18">
        <f t="shared" si="3"/>
        <v>0</v>
      </c>
    </row>
    <row r="19" spans="1:16" ht="12.75">
      <c r="A19" s="9" t="s">
        <v>27</v>
      </c>
      <c r="B19" s="10">
        <v>112242279</v>
      </c>
      <c r="F19" s="10">
        <v>4800000</v>
      </c>
      <c r="G19" s="10">
        <v>107442279</v>
      </c>
      <c r="H19" s="10">
        <v>102612757</v>
      </c>
      <c r="I19" s="10">
        <v>11747418</v>
      </c>
      <c r="J19" s="10">
        <v>102612757</v>
      </c>
      <c r="K19" s="10">
        <v>19219843</v>
      </c>
      <c r="L19" s="10">
        <v>102519446</v>
      </c>
      <c r="M19" s="10">
        <f t="shared" si="0"/>
        <v>4829522</v>
      </c>
      <c r="N19" s="10">
        <f t="shared" si="1"/>
        <v>93311</v>
      </c>
      <c r="O19" s="15">
        <f t="shared" si="2"/>
        <v>0.9550500785635793</v>
      </c>
      <c r="P19" s="18">
        <f t="shared" si="3"/>
        <v>0</v>
      </c>
    </row>
    <row r="20" spans="1:16" ht="12.75">
      <c r="A20" s="9" t="s">
        <v>28</v>
      </c>
      <c r="B20" s="10">
        <v>112242279</v>
      </c>
      <c r="F20" s="10">
        <v>4800000</v>
      </c>
      <c r="G20" s="10">
        <v>107442279</v>
      </c>
      <c r="H20" s="10">
        <v>102612757</v>
      </c>
      <c r="I20" s="10">
        <v>11747418</v>
      </c>
      <c r="J20" s="10">
        <v>102612757</v>
      </c>
      <c r="K20" s="10">
        <v>19219843</v>
      </c>
      <c r="L20" s="10">
        <v>102519446</v>
      </c>
      <c r="M20" s="10">
        <f t="shared" si="0"/>
        <v>4829522</v>
      </c>
      <c r="N20" s="10">
        <f t="shared" si="1"/>
        <v>93311</v>
      </c>
      <c r="O20" s="15">
        <f t="shared" si="2"/>
        <v>0.9550500785635793</v>
      </c>
      <c r="P20" s="18">
        <f t="shared" si="3"/>
        <v>0</v>
      </c>
    </row>
    <row r="21" spans="1:16" ht="12.75">
      <c r="A21" s="11" t="s">
        <v>29</v>
      </c>
      <c r="B21" s="10">
        <v>75456388</v>
      </c>
      <c r="F21" s="10">
        <v>300000</v>
      </c>
      <c r="G21" s="10">
        <v>75156388</v>
      </c>
      <c r="H21" s="10">
        <v>75156388</v>
      </c>
      <c r="I21" s="10">
        <v>-300000</v>
      </c>
      <c r="J21" s="10">
        <v>75156388</v>
      </c>
      <c r="K21" s="10">
        <v>7172425</v>
      </c>
      <c r="L21" s="10">
        <v>75063077</v>
      </c>
      <c r="M21" s="10">
        <f t="shared" si="0"/>
        <v>0</v>
      </c>
      <c r="N21" s="10">
        <f t="shared" si="1"/>
        <v>93311</v>
      </c>
      <c r="O21" s="15">
        <f t="shared" si="2"/>
        <v>1</v>
      </c>
      <c r="P21" s="18">
        <f t="shared" si="3"/>
        <v>0</v>
      </c>
    </row>
    <row r="22" spans="1:16" ht="12.75">
      <c r="A22" s="11" t="s">
        <v>30</v>
      </c>
      <c r="B22" s="10">
        <v>36785891</v>
      </c>
      <c r="F22" s="10">
        <v>4500000</v>
      </c>
      <c r="G22" s="10">
        <v>32285891</v>
      </c>
      <c r="H22" s="10">
        <v>27456369</v>
      </c>
      <c r="I22" s="10">
        <v>12047418</v>
      </c>
      <c r="J22" s="10">
        <v>27456369</v>
      </c>
      <c r="K22" s="10">
        <v>12047418</v>
      </c>
      <c r="L22" s="10">
        <v>27456369</v>
      </c>
      <c r="M22" s="10">
        <f t="shared" si="0"/>
        <v>4829522</v>
      </c>
      <c r="N22" s="10">
        <f t="shared" si="1"/>
        <v>0</v>
      </c>
      <c r="O22" s="15">
        <f t="shared" si="2"/>
        <v>0.8504138541507187</v>
      </c>
      <c r="P22" s="18">
        <f t="shared" si="3"/>
        <v>0</v>
      </c>
    </row>
    <row r="23" spans="1:16" ht="12.75">
      <c r="A23" s="9" t="s">
        <v>31</v>
      </c>
      <c r="B23" s="10">
        <v>101393743</v>
      </c>
      <c r="E23" s="10">
        <v>400000</v>
      </c>
      <c r="F23" s="10">
        <v>5300000</v>
      </c>
      <c r="G23" s="10">
        <v>96493743</v>
      </c>
      <c r="H23" s="10">
        <v>96404527</v>
      </c>
      <c r="I23" s="10">
        <v>7718012</v>
      </c>
      <c r="J23" s="10">
        <v>96404527</v>
      </c>
      <c r="K23" s="10">
        <v>17685048</v>
      </c>
      <c r="L23" s="10">
        <v>96381958</v>
      </c>
      <c r="M23" s="10">
        <f t="shared" si="0"/>
        <v>89216</v>
      </c>
      <c r="N23" s="10">
        <f t="shared" si="1"/>
        <v>22569</v>
      </c>
      <c r="O23" s="15">
        <f t="shared" si="2"/>
        <v>0.9990754219162169</v>
      </c>
      <c r="P23" s="18">
        <f t="shared" si="3"/>
        <v>0</v>
      </c>
    </row>
    <row r="24" spans="1:16" ht="12.75">
      <c r="A24" s="9" t="s">
        <v>32</v>
      </c>
      <c r="B24" s="10">
        <v>101393743</v>
      </c>
      <c r="E24" s="10">
        <v>400000</v>
      </c>
      <c r="F24" s="10">
        <v>5300000</v>
      </c>
      <c r="G24" s="10">
        <v>96493743</v>
      </c>
      <c r="H24" s="10">
        <v>96404527</v>
      </c>
      <c r="I24" s="10">
        <v>7718012</v>
      </c>
      <c r="J24" s="10">
        <v>96404527</v>
      </c>
      <c r="K24" s="10">
        <v>17685048</v>
      </c>
      <c r="L24" s="10">
        <v>96381958</v>
      </c>
      <c r="M24" s="10">
        <f t="shared" si="0"/>
        <v>89216</v>
      </c>
      <c r="N24" s="10">
        <f t="shared" si="1"/>
        <v>22569</v>
      </c>
      <c r="O24" s="15">
        <f t="shared" si="2"/>
        <v>0.9990754219162169</v>
      </c>
      <c r="P24" s="18">
        <f t="shared" si="3"/>
        <v>0</v>
      </c>
    </row>
    <row r="25" spans="1:16" ht="12.75">
      <c r="A25" s="11" t="s">
        <v>33</v>
      </c>
      <c r="B25" s="10">
        <v>68163313</v>
      </c>
      <c r="F25" s="10">
        <v>1800000</v>
      </c>
      <c r="G25" s="10">
        <v>66363313</v>
      </c>
      <c r="H25" s="10">
        <v>66363313</v>
      </c>
      <c r="I25" s="10">
        <v>-1800000</v>
      </c>
      <c r="J25" s="10">
        <v>66363313</v>
      </c>
      <c r="K25" s="10">
        <v>5942445</v>
      </c>
      <c r="L25" s="10">
        <v>66340744</v>
      </c>
      <c r="M25" s="10">
        <f t="shared" si="0"/>
        <v>0</v>
      </c>
      <c r="N25" s="10">
        <f t="shared" si="1"/>
        <v>22569</v>
      </c>
      <c r="O25" s="15">
        <f t="shared" si="2"/>
        <v>1</v>
      </c>
      <c r="P25" s="18">
        <f t="shared" si="3"/>
        <v>0</v>
      </c>
    </row>
    <row r="26" spans="1:16" ht="12.75">
      <c r="A26" s="11" t="s">
        <v>34</v>
      </c>
      <c r="B26" s="10">
        <v>33230430</v>
      </c>
      <c r="E26" s="10">
        <v>400000</v>
      </c>
      <c r="F26" s="10">
        <v>3500000</v>
      </c>
      <c r="G26" s="10">
        <v>30130430</v>
      </c>
      <c r="H26" s="10">
        <v>30041214</v>
      </c>
      <c r="I26" s="10">
        <v>9518012</v>
      </c>
      <c r="J26" s="10">
        <v>30041214</v>
      </c>
      <c r="K26" s="10">
        <v>11742603</v>
      </c>
      <c r="L26" s="10">
        <v>30041214</v>
      </c>
      <c r="M26" s="10">
        <f t="shared" si="0"/>
        <v>89216</v>
      </c>
      <c r="N26" s="10">
        <f t="shared" si="1"/>
        <v>0</v>
      </c>
      <c r="O26" s="15">
        <f t="shared" si="2"/>
        <v>0.9970390067450083</v>
      </c>
      <c r="P26" s="18">
        <f t="shared" si="3"/>
        <v>0</v>
      </c>
    </row>
    <row r="27" spans="1:16" ht="12.75">
      <c r="A27" s="9" t="s">
        <v>35</v>
      </c>
      <c r="B27" s="10">
        <v>37681526</v>
      </c>
      <c r="E27" s="10">
        <v>2400000</v>
      </c>
      <c r="F27" s="10">
        <v>1800000</v>
      </c>
      <c r="G27" s="10">
        <v>38281526</v>
      </c>
      <c r="H27" s="10">
        <v>38039222</v>
      </c>
      <c r="I27" s="10">
        <v>8111234</v>
      </c>
      <c r="J27" s="10">
        <v>38039222</v>
      </c>
      <c r="K27" s="10">
        <v>8232734</v>
      </c>
      <c r="L27" s="10">
        <v>38039222</v>
      </c>
      <c r="M27" s="10">
        <f t="shared" si="0"/>
        <v>242304</v>
      </c>
      <c r="N27" s="10">
        <f t="shared" si="1"/>
        <v>0</v>
      </c>
      <c r="O27" s="15">
        <f t="shared" si="2"/>
        <v>0.9936704717570559</v>
      </c>
      <c r="P27" s="18">
        <f t="shared" si="3"/>
        <v>0</v>
      </c>
    </row>
    <row r="28" spans="1:16" ht="12.75">
      <c r="A28" s="9" t="s">
        <v>36</v>
      </c>
      <c r="B28" s="10">
        <v>37681526</v>
      </c>
      <c r="E28" s="10">
        <v>2400000</v>
      </c>
      <c r="F28" s="10">
        <v>1800000</v>
      </c>
      <c r="G28" s="10">
        <v>38281526</v>
      </c>
      <c r="H28" s="10">
        <v>38039222</v>
      </c>
      <c r="I28" s="10">
        <v>8111234</v>
      </c>
      <c r="J28" s="10">
        <v>38039222</v>
      </c>
      <c r="K28" s="10">
        <v>8232734</v>
      </c>
      <c r="L28" s="10">
        <v>38039222</v>
      </c>
      <c r="M28" s="10">
        <f t="shared" si="0"/>
        <v>242304</v>
      </c>
      <c r="N28" s="10">
        <f t="shared" si="1"/>
        <v>0</v>
      </c>
      <c r="O28" s="15">
        <f t="shared" si="2"/>
        <v>0.9936704717570559</v>
      </c>
      <c r="P28" s="18">
        <f t="shared" si="3"/>
        <v>0</v>
      </c>
    </row>
    <row r="29" spans="1:16" ht="12.75">
      <c r="A29" s="11" t="s">
        <v>37</v>
      </c>
      <c r="B29" s="10">
        <v>25331915</v>
      </c>
      <c r="E29" s="10">
        <v>2400000</v>
      </c>
      <c r="G29" s="10">
        <v>27731915</v>
      </c>
      <c r="H29" s="10">
        <v>27669674</v>
      </c>
      <c r="I29" s="10">
        <v>2337759</v>
      </c>
      <c r="J29" s="10">
        <v>27669674</v>
      </c>
      <c r="K29" s="10">
        <v>2459259</v>
      </c>
      <c r="L29" s="10">
        <v>27669674</v>
      </c>
      <c r="M29" s="10">
        <f t="shared" si="0"/>
        <v>62241</v>
      </c>
      <c r="N29" s="10">
        <f t="shared" si="1"/>
        <v>0</v>
      </c>
      <c r="O29" s="15">
        <f t="shared" si="2"/>
        <v>0.9977556183913011</v>
      </c>
      <c r="P29" s="18">
        <f t="shared" si="3"/>
        <v>0</v>
      </c>
    </row>
    <row r="30" spans="1:16" ht="12.75">
      <c r="A30" s="11" t="s">
        <v>38</v>
      </c>
      <c r="B30" s="10">
        <v>12349611</v>
      </c>
      <c r="F30" s="10">
        <v>1800000</v>
      </c>
      <c r="G30" s="10">
        <v>10549611</v>
      </c>
      <c r="H30" s="10">
        <v>10369548</v>
      </c>
      <c r="I30" s="10">
        <v>5773475</v>
      </c>
      <c r="J30" s="10">
        <v>10369548</v>
      </c>
      <c r="K30" s="10">
        <v>5773475</v>
      </c>
      <c r="L30" s="10">
        <v>10369548</v>
      </c>
      <c r="M30" s="10">
        <f t="shared" si="0"/>
        <v>180063</v>
      </c>
      <c r="N30" s="10">
        <f t="shared" si="1"/>
        <v>0</v>
      </c>
      <c r="O30" s="15">
        <f t="shared" si="2"/>
        <v>0.9829317877218411</v>
      </c>
      <c r="P30" s="18">
        <f t="shared" si="3"/>
        <v>0</v>
      </c>
    </row>
    <row r="31" spans="1:16" ht="12.75">
      <c r="A31" s="9" t="s">
        <v>39</v>
      </c>
      <c r="E31" s="10">
        <v>16900000</v>
      </c>
      <c r="G31" s="10">
        <v>16900000</v>
      </c>
      <c r="H31" s="10">
        <v>16611361</v>
      </c>
      <c r="I31" s="10">
        <v>10736217</v>
      </c>
      <c r="J31" s="10">
        <v>16611361</v>
      </c>
      <c r="K31" s="10">
        <v>10734771</v>
      </c>
      <c r="L31" s="10">
        <v>16609915</v>
      </c>
      <c r="M31" s="10">
        <f t="shared" si="0"/>
        <v>288639</v>
      </c>
      <c r="N31" s="10">
        <f t="shared" si="1"/>
        <v>1446</v>
      </c>
      <c r="O31" s="15">
        <f t="shared" si="2"/>
        <v>0.9829207692307692</v>
      </c>
      <c r="P31" s="18">
        <f t="shared" si="3"/>
        <v>0</v>
      </c>
    </row>
    <row r="32" spans="1:16" ht="12.75">
      <c r="A32" s="9" t="s">
        <v>40</v>
      </c>
      <c r="E32" s="10">
        <v>16900000</v>
      </c>
      <c r="G32" s="10">
        <v>16900000</v>
      </c>
      <c r="H32" s="10">
        <v>16611361</v>
      </c>
      <c r="I32" s="10">
        <v>10736217</v>
      </c>
      <c r="J32" s="10">
        <v>16611361</v>
      </c>
      <c r="K32" s="10">
        <v>10734771</v>
      </c>
      <c r="L32" s="10">
        <v>16609915</v>
      </c>
      <c r="M32" s="10">
        <f t="shared" si="0"/>
        <v>288639</v>
      </c>
      <c r="N32" s="10">
        <f t="shared" si="1"/>
        <v>1446</v>
      </c>
      <c r="O32" s="15">
        <f t="shared" si="2"/>
        <v>0.9829207692307692</v>
      </c>
      <c r="P32" s="18">
        <f t="shared" si="3"/>
        <v>0</v>
      </c>
    </row>
    <row r="33" spans="1:16" ht="12.75">
      <c r="A33" s="11" t="s">
        <v>41</v>
      </c>
      <c r="E33" s="10">
        <v>9100000</v>
      </c>
      <c r="G33" s="10">
        <v>9100000</v>
      </c>
      <c r="H33" s="10">
        <v>9010000</v>
      </c>
      <c r="I33" s="10">
        <v>3134856</v>
      </c>
      <c r="J33" s="10">
        <v>9010000</v>
      </c>
      <c r="K33" s="10">
        <v>3133410</v>
      </c>
      <c r="L33" s="10">
        <v>9008554</v>
      </c>
      <c r="M33" s="10">
        <f t="shared" si="0"/>
        <v>90000</v>
      </c>
      <c r="N33" s="10">
        <f t="shared" si="1"/>
        <v>1446</v>
      </c>
      <c r="O33" s="15">
        <f t="shared" si="2"/>
        <v>0.9901098901098901</v>
      </c>
      <c r="P33" s="18">
        <f t="shared" si="3"/>
        <v>0</v>
      </c>
    </row>
    <row r="34" spans="1:16" ht="12.75">
      <c r="A34" s="11" t="s">
        <v>42</v>
      </c>
      <c r="E34" s="10">
        <v>7800000</v>
      </c>
      <c r="G34" s="10">
        <v>7800000</v>
      </c>
      <c r="H34" s="10">
        <v>7601361</v>
      </c>
      <c r="I34" s="10">
        <v>7601361</v>
      </c>
      <c r="J34" s="10">
        <v>7601361</v>
      </c>
      <c r="K34" s="10">
        <v>7601361</v>
      </c>
      <c r="L34" s="10">
        <v>7601361</v>
      </c>
      <c r="M34" s="10">
        <f t="shared" si="0"/>
        <v>198639</v>
      </c>
      <c r="N34" s="10">
        <f t="shared" si="1"/>
        <v>0</v>
      </c>
      <c r="O34" s="15">
        <f t="shared" si="2"/>
        <v>0.9745334615384615</v>
      </c>
      <c r="P34" s="18">
        <f t="shared" si="3"/>
        <v>0</v>
      </c>
    </row>
    <row r="35" spans="1:16" ht="12.75">
      <c r="A35" s="9" t="s">
        <v>43</v>
      </c>
      <c r="B35" s="10">
        <v>74886274</v>
      </c>
      <c r="F35" s="10">
        <v>2600000</v>
      </c>
      <c r="G35" s="10">
        <v>72286274</v>
      </c>
      <c r="H35" s="10">
        <v>69974055</v>
      </c>
      <c r="I35" s="10">
        <v>5374277</v>
      </c>
      <c r="J35" s="10">
        <v>69974055</v>
      </c>
      <c r="K35" s="10">
        <v>10431605</v>
      </c>
      <c r="L35" s="10">
        <v>69974055</v>
      </c>
      <c r="M35" s="10">
        <f t="shared" si="0"/>
        <v>2312219</v>
      </c>
      <c r="N35" s="10">
        <f t="shared" si="1"/>
        <v>0</v>
      </c>
      <c r="O35" s="15">
        <f t="shared" si="2"/>
        <v>0.9680130283101879</v>
      </c>
      <c r="P35" s="18">
        <f t="shared" si="3"/>
        <v>0</v>
      </c>
    </row>
    <row r="36" spans="1:16" ht="12.75">
      <c r="A36" s="9" t="s">
        <v>44</v>
      </c>
      <c r="B36" s="10">
        <v>74886274</v>
      </c>
      <c r="F36" s="10">
        <v>2600000</v>
      </c>
      <c r="G36" s="10">
        <v>72286274</v>
      </c>
      <c r="H36" s="10">
        <v>69974055</v>
      </c>
      <c r="I36" s="10">
        <v>5374277</v>
      </c>
      <c r="J36" s="10">
        <v>69974055</v>
      </c>
      <c r="K36" s="10">
        <v>10431605</v>
      </c>
      <c r="L36" s="10">
        <v>69974055</v>
      </c>
      <c r="M36" s="10">
        <f t="shared" si="0"/>
        <v>2312219</v>
      </c>
      <c r="N36" s="10">
        <f t="shared" si="1"/>
        <v>0</v>
      </c>
      <c r="O36" s="15">
        <f t="shared" si="2"/>
        <v>0.9680130283101879</v>
      </c>
      <c r="P36" s="18">
        <f t="shared" si="3"/>
        <v>0</v>
      </c>
    </row>
    <row r="37" spans="1:16" ht="12.75">
      <c r="A37" s="11" t="s">
        <v>45</v>
      </c>
      <c r="B37" s="10">
        <v>50343309</v>
      </c>
      <c r="F37" s="10">
        <v>600000</v>
      </c>
      <c r="G37" s="10">
        <v>49743309</v>
      </c>
      <c r="H37" s="10">
        <v>49674886</v>
      </c>
      <c r="I37" s="10">
        <v>-668423</v>
      </c>
      <c r="J37" s="10">
        <v>49674886</v>
      </c>
      <c r="K37" s="10">
        <v>4388905</v>
      </c>
      <c r="L37" s="10">
        <v>49674886</v>
      </c>
      <c r="M37" s="10">
        <f t="shared" si="0"/>
        <v>68423</v>
      </c>
      <c r="N37" s="10">
        <f t="shared" si="1"/>
        <v>0</v>
      </c>
      <c r="O37" s="15">
        <f t="shared" si="2"/>
        <v>0.9986244783192851</v>
      </c>
      <c r="P37" s="18">
        <f t="shared" si="3"/>
        <v>0</v>
      </c>
    </row>
    <row r="38" spans="1:16" ht="12.75">
      <c r="A38" s="11" t="s">
        <v>46</v>
      </c>
      <c r="B38" s="10">
        <v>24542965</v>
      </c>
      <c r="F38" s="10">
        <v>2000000</v>
      </c>
      <c r="G38" s="10">
        <v>22542965</v>
      </c>
      <c r="H38" s="10">
        <v>20299169</v>
      </c>
      <c r="I38" s="10">
        <v>6042700</v>
      </c>
      <c r="J38" s="10">
        <v>20299169</v>
      </c>
      <c r="K38" s="10">
        <v>6042700</v>
      </c>
      <c r="L38" s="10">
        <v>20299169</v>
      </c>
      <c r="M38" s="10">
        <f t="shared" si="0"/>
        <v>2243796</v>
      </c>
      <c r="N38" s="10">
        <f t="shared" si="1"/>
        <v>0</v>
      </c>
      <c r="O38" s="15">
        <f t="shared" si="2"/>
        <v>0.9004657994190205</v>
      </c>
      <c r="P38" s="18">
        <f t="shared" si="3"/>
        <v>0</v>
      </c>
    </row>
    <row r="39" spans="1:16" ht="12.75">
      <c r="A39" s="9" t="s">
        <v>47</v>
      </c>
      <c r="B39" s="10">
        <v>222567056</v>
      </c>
      <c r="C39" s="10">
        <v>50000000</v>
      </c>
      <c r="E39" s="10">
        <v>99000000</v>
      </c>
      <c r="F39" s="10">
        <v>96800000</v>
      </c>
      <c r="G39" s="10">
        <v>274767056</v>
      </c>
      <c r="H39" s="10">
        <v>262345520</v>
      </c>
      <c r="I39" s="10">
        <v>15496464</v>
      </c>
      <c r="J39" s="10">
        <v>262345520</v>
      </c>
      <c r="K39" s="10">
        <v>49707726</v>
      </c>
      <c r="L39" s="10">
        <v>261183663</v>
      </c>
      <c r="M39" s="10">
        <f t="shared" si="0"/>
        <v>12421536</v>
      </c>
      <c r="N39" s="10">
        <f t="shared" si="1"/>
        <v>1161857</v>
      </c>
      <c r="O39" s="15">
        <f t="shared" si="2"/>
        <v>0.9547924842925857</v>
      </c>
      <c r="P39" s="18">
        <f t="shared" si="3"/>
        <v>0</v>
      </c>
    </row>
    <row r="40" spans="1:16" ht="12.75">
      <c r="A40" s="9" t="s">
        <v>48</v>
      </c>
      <c r="B40" s="10">
        <v>222567056</v>
      </c>
      <c r="C40" s="10">
        <v>50000000</v>
      </c>
      <c r="E40" s="10">
        <v>99000000</v>
      </c>
      <c r="F40" s="10">
        <v>96800000</v>
      </c>
      <c r="G40" s="10">
        <v>274767056</v>
      </c>
      <c r="H40" s="10">
        <v>262345520</v>
      </c>
      <c r="I40" s="10">
        <v>15496464</v>
      </c>
      <c r="J40" s="10">
        <v>262345520</v>
      </c>
      <c r="K40" s="10">
        <v>49707726</v>
      </c>
      <c r="L40" s="10">
        <v>261183663</v>
      </c>
      <c r="M40" s="10">
        <f t="shared" si="0"/>
        <v>12421536</v>
      </c>
      <c r="N40" s="10">
        <f t="shared" si="1"/>
        <v>1161857</v>
      </c>
      <c r="O40" s="15">
        <f t="shared" si="2"/>
        <v>0.9547924842925857</v>
      </c>
      <c r="P40" s="18">
        <f t="shared" si="3"/>
        <v>0</v>
      </c>
    </row>
    <row r="41" spans="1:16" ht="12.75">
      <c r="A41" s="11" t="s">
        <v>49</v>
      </c>
      <c r="B41" s="10">
        <v>48784183</v>
      </c>
      <c r="F41" s="10">
        <v>28700000</v>
      </c>
      <c r="G41" s="10">
        <v>20084183</v>
      </c>
      <c r="H41" s="10">
        <v>20027473</v>
      </c>
      <c r="J41" s="10">
        <v>20027473</v>
      </c>
      <c r="L41" s="10">
        <v>20027473</v>
      </c>
      <c r="M41" s="10">
        <f t="shared" si="0"/>
        <v>56710</v>
      </c>
      <c r="N41" s="10">
        <f t="shared" si="1"/>
        <v>0</v>
      </c>
      <c r="O41" s="15">
        <f t="shared" si="2"/>
        <v>0.9971763850189973</v>
      </c>
      <c r="P41" s="18">
        <f t="shared" si="3"/>
        <v>0</v>
      </c>
    </row>
    <row r="42" spans="1:16" ht="12.75">
      <c r="A42" s="11" t="s">
        <v>50</v>
      </c>
      <c r="B42" s="10">
        <v>23782873</v>
      </c>
      <c r="F42" s="10">
        <v>18100000</v>
      </c>
      <c r="G42" s="10">
        <v>5682873</v>
      </c>
      <c r="H42" s="10">
        <v>5658112</v>
      </c>
      <c r="I42" s="10">
        <v>5658112</v>
      </c>
      <c r="J42" s="10">
        <v>5658112</v>
      </c>
      <c r="K42" s="10">
        <v>5658112</v>
      </c>
      <c r="L42" s="10">
        <v>5658112</v>
      </c>
      <c r="M42" s="10">
        <f t="shared" si="0"/>
        <v>24761</v>
      </c>
      <c r="N42" s="10">
        <f t="shared" si="1"/>
        <v>0</v>
      </c>
      <c r="O42" s="15">
        <f t="shared" si="2"/>
        <v>0.9956428728919333</v>
      </c>
      <c r="P42" s="18">
        <f t="shared" si="3"/>
        <v>0</v>
      </c>
    </row>
    <row r="43" spans="1:16" ht="12.75">
      <c r="A43" s="11" t="s">
        <v>51</v>
      </c>
      <c r="B43" s="10">
        <v>150000000</v>
      </c>
      <c r="C43" s="10">
        <v>50000000</v>
      </c>
      <c r="E43" s="10">
        <v>99000000</v>
      </c>
      <c r="F43" s="10">
        <v>50000000</v>
      </c>
      <c r="G43" s="10">
        <v>249000000</v>
      </c>
      <c r="H43" s="10">
        <v>236659935</v>
      </c>
      <c r="I43" s="10">
        <v>9838352</v>
      </c>
      <c r="J43" s="10">
        <v>236659935</v>
      </c>
      <c r="K43" s="10">
        <v>44049614</v>
      </c>
      <c r="L43" s="10">
        <v>235498078</v>
      </c>
      <c r="M43" s="10">
        <f t="shared" si="0"/>
        <v>12340065</v>
      </c>
      <c r="N43" s="10">
        <f t="shared" si="1"/>
        <v>1161857</v>
      </c>
      <c r="O43" s="15">
        <f t="shared" si="2"/>
        <v>0.9504415060240964</v>
      </c>
      <c r="P43" s="18">
        <f t="shared" si="3"/>
        <v>0</v>
      </c>
    </row>
    <row r="44" spans="1:16" ht="12.75">
      <c r="A44" s="9" t="s">
        <v>52</v>
      </c>
      <c r="B44" s="10">
        <v>139455788</v>
      </c>
      <c r="E44" s="10">
        <v>15000000</v>
      </c>
      <c r="F44" s="10">
        <v>69463440</v>
      </c>
      <c r="G44" s="10">
        <v>84992348</v>
      </c>
      <c r="H44" s="10">
        <v>83428691</v>
      </c>
      <c r="I44" s="10">
        <v>-1200000</v>
      </c>
      <c r="J44" s="10">
        <v>83428691</v>
      </c>
      <c r="K44" s="10">
        <v>9838690</v>
      </c>
      <c r="L44" s="10">
        <v>60061487</v>
      </c>
      <c r="M44" s="10">
        <f t="shared" si="0"/>
        <v>1563657</v>
      </c>
      <c r="N44" s="10">
        <f t="shared" si="1"/>
        <v>23367204</v>
      </c>
      <c r="O44" s="15">
        <f t="shared" si="2"/>
        <v>0.9816023790753492</v>
      </c>
      <c r="P44" s="18">
        <f t="shared" si="3"/>
        <v>0</v>
      </c>
    </row>
    <row r="45" spans="1:16" ht="12.75">
      <c r="A45" s="9" t="s">
        <v>53</v>
      </c>
      <c r="B45" s="10">
        <v>139455788</v>
      </c>
      <c r="E45" s="10">
        <v>15000000</v>
      </c>
      <c r="F45" s="10">
        <v>69463440</v>
      </c>
      <c r="G45" s="10">
        <v>84992348</v>
      </c>
      <c r="H45" s="10">
        <v>83428691</v>
      </c>
      <c r="I45" s="10">
        <v>-1200000</v>
      </c>
      <c r="J45" s="10">
        <v>83428691</v>
      </c>
      <c r="K45" s="10">
        <v>9838690</v>
      </c>
      <c r="L45" s="10">
        <v>60061487</v>
      </c>
      <c r="M45" s="10">
        <f t="shared" si="0"/>
        <v>1563657</v>
      </c>
      <c r="N45" s="10">
        <f t="shared" si="1"/>
        <v>23367204</v>
      </c>
      <c r="O45" s="15">
        <f t="shared" si="2"/>
        <v>0.9816023790753492</v>
      </c>
      <c r="P45" s="18">
        <f t="shared" si="3"/>
        <v>0</v>
      </c>
    </row>
    <row r="46" spans="1:16" ht="12.75">
      <c r="A46" s="11" t="s">
        <v>54</v>
      </c>
      <c r="B46" s="10">
        <v>27869213</v>
      </c>
      <c r="F46" s="10">
        <v>27800000</v>
      </c>
      <c r="G46" s="10">
        <v>69213</v>
      </c>
      <c r="M46" s="10">
        <f t="shared" si="0"/>
        <v>69213</v>
      </c>
      <c r="N46" s="10">
        <f t="shared" si="1"/>
        <v>0</v>
      </c>
      <c r="O46" s="15">
        <f t="shared" si="2"/>
        <v>0</v>
      </c>
      <c r="P46" s="18">
        <f t="shared" si="3"/>
        <v>0</v>
      </c>
    </row>
    <row r="47" spans="1:16" ht="12.75">
      <c r="A47" s="11" t="s">
        <v>55</v>
      </c>
      <c r="B47" s="10">
        <v>13586575</v>
      </c>
      <c r="F47" s="10">
        <v>13500000</v>
      </c>
      <c r="G47" s="10">
        <v>86575</v>
      </c>
      <c r="M47" s="10">
        <f t="shared" si="0"/>
        <v>86575</v>
      </c>
      <c r="N47" s="10">
        <f t="shared" si="1"/>
        <v>0</v>
      </c>
      <c r="O47" s="15">
        <f t="shared" si="2"/>
        <v>0</v>
      </c>
      <c r="P47" s="18">
        <f t="shared" si="3"/>
        <v>0</v>
      </c>
    </row>
    <row r="48" spans="1:16" ht="12.75">
      <c r="A48" s="11" t="s">
        <v>56</v>
      </c>
      <c r="B48" s="10">
        <v>90000000</v>
      </c>
      <c r="E48" s="10">
        <v>15000000</v>
      </c>
      <c r="F48" s="10">
        <v>23263440</v>
      </c>
      <c r="G48" s="10">
        <v>81736560</v>
      </c>
      <c r="H48" s="10">
        <v>80348691</v>
      </c>
      <c r="I48" s="10">
        <v>-1200000</v>
      </c>
      <c r="J48" s="10">
        <v>80348691</v>
      </c>
      <c r="K48" s="10">
        <v>9838690</v>
      </c>
      <c r="L48" s="10">
        <v>56981487</v>
      </c>
      <c r="M48" s="10">
        <f t="shared" si="0"/>
        <v>1387869</v>
      </c>
      <c r="N48" s="10">
        <f t="shared" si="1"/>
        <v>23367204</v>
      </c>
      <c r="O48" s="15">
        <f t="shared" si="2"/>
        <v>0.9830202176357801</v>
      </c>
      <c r="P48" s="18">
        <f t="shared" si="3"/>
        <v>0</v>
      </c>
    </row>
    <row r="49" spans="1:16" ht="12.75">
      <c r="A49" s="11" t="s">
        <v>57</v>
      </c>
      <c r="B49" s="10">
        <v>8000000</v>
      </c>
      <c r="F49" s="10">
        <v>4900000</v>
      </c>
      <c r="G49" s="10">
        <v>3100000</v>
      </c>
      <c r="H49" s="10">
        <v>3080000</v>
      </c>
      <c r="J49" s="10">
        <v>3080000</v>
      </c>
      <c r="L49" s="10">
        <v>3080000</v>
      </c>
      <c r="M49" s="10">
        <f t="shared" si="0"/>
        <v>20000</v>
      </c>
      <c r="N49" s="10">
        <f t="shared" si="1"/>
        <v>0</v>
      </c>
      <c r="O49" s="15">
        <f t="shared" si="2"/>
        <v>0.9935483870967742</v>
      </c>
      <c r="P49" s="18">
        <f t="shared" si="3"/>
        <v>0</v>
      </c>
    </row>
    <row r="50" spans="1:16" ht="12.75">
      <c r="A50" s="9" t="s">
        <v>58</v>
      </c>
      <c r="B50" s="10">
        <v>179224059</v>
      </c>
      <c r="F50" s="10">
        <v>30200000</v>
      </c>
      <c r="G50" s="10">
        <v>149024059</v>
      </c>
      <c r="H50" s="10">
        <v>146887794</v>
      </c>
      <c r="I50" s="10">
        <v>8560146</v>
      </c>
      <c r="J50" s="10">
        <v>146887794</v>
      </c>
      <c r="K50" s="10">
        <v>28515741</v>
      </c>
      <c r="L50" s="10">
        <v>146887794</v>
      </c>
      <c r="M50" s="10">
        <f t="shared" si="0"/>
        <v>2136265</v>
      </c>
      <c r="N50" s="10">
        <f t="shared" si="1"/>
        <v>0</v>
      </c>
      <c r="O50" s="15">
        <f t="shared" si="2"/>
        <v>0.9856649656818165</v>
      </c>
      <c r="P50" s="18">
        <f t="shared" si="3"/>
        <v>0</v>
      </c>
    </row>
    <row r="51" spans="1:16" ht="12.75">
      <c r="A51" s="9" t="s">
        <v>59</v>
      </c>
      <c r="B51" s="10">
        <v>179224059</v>
      </c>
      <c r="F51" s="10">
        <v>30200000</v>
      </c>
      <c r="G51" s="10">
        <v>149024059</v>
      </c>
      <c r="H51" s="10">
        <v>146887794</v>
      </c>
      <c r="I51" s="10">
        <v>8560146</v>
      </c>
      <c r="J51" s="10">
        <v>146887794</v>
      </c>
      <c r="K51" s="10">
        <v>28515741</v>
      </c>
      <c r="L51" s="10">
        <v>146887794</v>
      </c>
      <c r="M51" s="10">
        <f t="shared" si="0"/>
        <v>2136265</v>
      </c>
      <c r="N51" s="10">
        <f t="shared" si="1"/>
        <v>0</v>
      </c>
      <c r="O51" s="15">
        <f t="shared" si="2"/>
        <v>0.9856649656818165</v>
      </c>
      <c r="P51" s="18">
        <f t="shared" si="3"/>
        <v>0</v>
      </c>
    </row>
    <row r="52" spans="1:16" ht="12.75">
      <c r="A52" s="11" t="s">
        <v>60</v>
      </c>
      <c r="B52" s="10">
        <v>118029825</v>
      </c>
      <c r="F52" s="10">
        <v>17200000</v>
      </c>
      <c r="G52" s="10">
        <v>100829825</v>
      </c>
      <c r="H52" s="10">
        <v>100810312</v>
      </c>
      <c r="I52" s="10">
        <v>-10219513</v>
      </c>
      <c r="J52" s="10">
        <v>100810312</v>
      </c>
      <c r="K52" s="10">
        <v>9736082</v>
      </c>
      <c r="L52" s="10">
        <v>100810312</v>
      </c>
      <c r="M52" s="10">
        <f t="shared" si="0"/>
        <v>19513</v>
      </c>
      <c r="N52" s="10">
        <f t="shared" si="1"/>
        <v>0</v>
      </c>
      <c r="O52" s="15">
        <f t="shared" si="2"/>
        <v>0.9998064759112693</v>
      </c>
      <c r="P52" s="18">
        <f t="shared" si="3"/>
        <v>0</v>
      </c>
    </row>
    <row r="53" spans="1:16" ht="12.75">
      <c r="A53" s="11" t="s">
        <v>61</v>
      </c>
      <c r="B53" s="10">
        <v>58194234</v>
      </c>
      <c r="F53" s="10">
        <v>13000000</v>
      </c>
      <c r="G53" s="10">
        <v>45194234</v>
      </c>
      <c r="H53" s="10">
        <v>43376444</v>
      </c>
      <c r="I53" s="10">
        <v>18573554</v>
      </c>
      <c r="J53" s="10">
        <v>43376444</v>
      </c>
      <c r="K53" s="10">
        <v>18573554</v>
      </c>
      <c r="L53" s="10">
        <v>43376444</v>
      </c>
      <c r="M53" s="10">
        <f t="shared" si="0"/>
        <v>1817790</v>
      </c>
      <c r="N53" s="10">
        <f t="shared" si="1"/>
        <v>0</v>
      </c>
      <c r="O53" s="15">
        <f t="shared" si="2"/>
        <v>0.9597782761402704</v>
      </c>
      <c r="P53" s="18">
        <f t="shared" si="3"/>
        <v>0</v>
      </c>
    </row>
    <row r="54" spans="1:16" ht="12.75">
      <c r="A54" s="11" t="s">
        <v>62</v>
      </c>
      <c r="B54" s="10">
        <v>3000000</v>
      </c>
      <c r="G54" s="10">
        <v>3000000</v>
      </c>
      <c r="H54" s="10">
        <v>2701038</v>
      </c>
      <c r="I54" s="10">
        <v>206105</v>
      </c>
      <c r="J54" s="10">
        <v>2701038</v>
      </c>
      <c r="K54" s="10">
        <v>206105</v>
      </c>
      <c r="L54" s="10">
        <v>2701038</v>
      </c>
      <c r="M54" s="10">
        <f t="shared" si="0"/>
        <v>298962</v>
      </c>
      <c r="N54" s="10">
        <f t="shared" si="1"/>
        <v>0</v>
      </c>
      <c r="O54" s="15">
        <f t="shared" si="2"/>
        <v>0.900346</v>
      </c>
      <c r="P54" s="18">
        <f t="shared" si="3"/>
        <v>0</v>
      </c>
    </row>
    <row r="55" spans="1:16" ht="12.75">
      <c r="A55" s="9" t="s">
        <v>63</v>
      </c>
      <c r="B55" s="10">
        <v>41455788</v>
      </c>
      <c r="F55" s="10">
        <v>25400000</v>
      </c>
      <c r="G55" s="10">
        <v>16055788</v>
      </c>
      <c r="H55" s="10">
        <v>16023137</v>
      </c>
      <c r="I55" s="10">
        <v>-432416</v>
      </c>
      <c r="J55" s="10">
        <v>16023137</v>
      </c>
      <c r="K55" s="10">
        <v>13600</v>
      </c>
      <c r="L55" s="10">
        <v>16023137</v>
      </c>
      <c r="M55" s="10">
        <f t="shared" si="0"/>
        <v>32651</v>
      </c>
      <c r="N55" s="10">
        <f t="shared" si="1"/>
        <v>0</v>
      </c>
      <c r="O55" s="15">
        <f t="shared" si="2"/>
        <v>0.9979664031438382</v>
      </c>
      <c r="P55" s="18">
        <f t="shared" si="3"/>
        <v>0</v>
      </c>
    </row>
    <row r="56" spans="1:16" ht="12.75">
      <c r="A56" s="9" t="s">
        <v>64</v>
      </c>
      <c r="B56" s="10">
        <v>41455788</v>
      </c>
      <c r="F56" s="10">
        <v>25400000</v>
      </c>
      <c r="G56" s="10">
        <v>16055788</v>
      </c>
      <c r="H56" s="10">
        <v>16023137</v>
      </c>
      <c r="I56" s="10">
        <v>-432416</v>
      </c>
      <c r="J56" s="10">
        <v>16023137</v>
      </c>
      <c r="K56" s="10">
        <v>13600</v>
      </c>
      <c r="L56" s="10">
        <v>16023137</v>
      </c>
      <c r="M56" s="10">
        <f t="shared" si="0"/>
        <v>32651</v>
      </c>
      <c r="N56" s="10">
        <f t="shared" si="1"/>
        <v>0</v>
      </c>
      <c r="O56" s="15">
        <f t="shared" si="2"/>
        <v>0.9979664031438382</v>
      </c>
      <c r="P56" s="18">
        <f t="shared" si="3"/>
        <v>0</v>
      </c>
    </row>
    <row r="57" spans="1:16" ht="12.75">
      <c r="A57" s="11" t="s">
        <v>65</v>
      </c>
      <c r="B57" s="10">
        <v>27869213</v>
      </c>
      <c r="F57" s="10">
        <v>14200000</v>
      </c>
      <c r="G57" s="10">
        <v>13669213</v>
      </c>
      <c r="H57" s="10">
        <v>13666633</v>
      </c>
      <c r="I57" s="10">
        <v>-446016</v>
      </c>
      <c r="J57" s="10">
        <v>13666633</v>
      </c>
      <c r="L57" s="10">
        <v>13666633</v>
      </c>
      <c r="M57" s="10">
        <f t="shared" si="0"/>
        <v>2580</v>
      </c>
      <c r="N57" s="10">
        <f t="shared" si="1"/>
        <v>0</v>
      </c>
      <c r="O57" s="15">
        <f t="shared" si="2"/>
        <v>0.9998112546786709</v>
      </c>
      <c r="P57" s="18">
        <f t="shared" si="3"/>
        <v>0</v>
      </c>
    </row>
    <row r="58" spans="1:16" ht="12.75">
      <c r="A58" s="11" t="s">
        <v>66</v>
      </c>
      <c r="B58" s="10">
        <v>13586575</v>
      </c>
      <c r="F58" s="10">
        <v>11200000</v>
      </c>
      <c r="G58" s="10">
        <v>2386575</v>
      </c>
      <c r="H58" s="10">
        <v>2356504</v>
      </c>
      <c r="I58" s="10">
        <v>13600</v>
      </c>
      <c r="J58" s="10">
        <v>2356504</v>
      </c>
      <c r="K58" s="10">
        <v>13600</v>
      </c>
      <c r="L58" s="10">
        <v>2356504</v>
      </c>
      <c r="M58" s="10">
        <f t="shared" si="0"/>
        <v>30071</v>
      </c>
      <c r="N58" s="10">
        <f t="shared" si="1"/>
        <v>0</v>
      </c>
      <c r="O58" s="15">
        <f t="shared" si="2"/>
        <v>0.9873999350533714</v>
      </c>
      <c r="P58" s="18">
        <f t="shared" si="3"/>
        <v>0</v>
      </c>
    </row>
    <row r="59" spans="1:16" ht="12.75">
      <c r="A59" s="9" t="s">
        <v>67</v>
      </c>
      <c r="B59" s="10">
        <v>133283790</v>
      </c>
      <c r="F59" s="10">
        <v>10500000</v>
      </c>
      <c r="G59" s="10">
        <v>122783790</v>
      </c>
      <c r="H59" s="10">
        <v>120443700</v>
      </c>
      <c r="I59" s="10">
        <v>10052630</v>
      </c>
      <c r="J59" s="10">
        <v>120443700</v>
      </c>
      <c r="K59" s="10">
        <v>17840675</v>
      </c>
      <c r="L59" s="10">
        <v>120358308</v>
      </c>
      <c r="M59" s="10">
        <f t="shared" si="0"/>
        <v>2340090</v>
      </c>
      <c r="N59" s="10">
        <f t="shared" si="1"/>
        <v>85392</v>
      </c>
      <c r="O59" s="15">
        <f t="shared" si="2"/>
        <v>0.9809413767077886</v>
      </c>
      <c r="P59" s="18">
        <f t="shared" si="3"/>
        <v>0</v>
      </c>
    </row>
    <row r="60" spans="1:16" ht="12.75">
      <c r="A60" s="9" t="s">
        <v>68</v>
      </c>
      <c r="B60" s="10">
        <v>133283790</v>
      </c>
      <c r="F60" s="10">
        <v>10500000</v>
      </c>
      <c r="G60" s="10">
        <v>122783790</v>
      </c>
      <c r="H60" s="10">
        <v>120443700</v>
      </c>
      <c r="I60" s="10">
        <v>10052630</v>
      </c>
      <c r="J60" s="10">
        <v>120443700</v>
      </c>
      <c r="K60" s="10">
        <v>17840675</v>
      </c>
      <c r="L60" s="10">
        <v>120358308</v>
      </c>
      <c r="M60" s="10">
        <f t="shared" si="0"/>
        <v>2340090</v>
      </c>
      <c r="N60" s="10">
        <f t="shared" si="1"/>
        <v>85392</v>
      </c>
      <c r="O60" s="15">
        <f t="shared" si="2"/>
        <v>0.9809413767077886</v>
      </c>
      <c r="P60" s="18">
        <f t="shared" si="3"/>
        <v>0</v>
      </c>
    </row>
    <row r="61" spans="1:16" ht="12.75">
      <c r="A61" s="11" t="s">
        <v>69</v>
      </c>
      <c r="B61" s="10">
        <v>88526206</v>
      </c>
      <c r="F61" s="10">
        <v>2500000</v>
      </c>
      <c r="G61" s="10">
        <v>86026206</v>
      </c>
      <c r="H61" s="10">
        <v>86026206</v>
      </c>
      <c r="I61" s="10">
        <v>-2500000</v>
      </c>
      <c r="J61" s="10">
        <v>86026206</v>
      </c>
      <c r="K61" s="10">
        <v>5288045</v>
      </c>
      <c r="L61" s="10">
        <v>85940814</v>
      </c>
      <c r="M61" s="10">
        <f t="shared" si="0"/>
        <v>0</v>
      </c>
      <c r="N61" s="10">
        <f t="shared" si="1"/>
        <v>85392</v>
      </c>
      <c r="O61" s="15">
        <f t="shared" si="2"/>
        <v>1</v>
      </c>
      <c r="P61" s="18">
        <f t="shared" si="3"/>
        <v>0</v>
      </c>
    </row>
    <row r="62" spans="1:16" ht="12.75">
      <c r="A62" s="11" t="s">
        <v>70</v>
      </c>
      <c r="B62" s="10">
        <v>43157584</v>
      </c>
      <c r="F62" s="10">
        <v>8000000</v>
      </c>
      <c r="G62" s="10">
        <v>35157584</v>
      </c>
      <c r="H62" s="10">
        <v>32943312</v>
      </c>
      <c r="I62" s="10">
        <v>12428967</v>
      </c>
      <c r="J62" s="10">
        <v>32943312</v>
      </c>
      <c r="K62" s="10">
        <v>12428967</v>
      </c>
      <c r="L62" s="10">
        <v>32943312</v>
      </c>
      <c r="M62" s="10">
        <f t="shared" si="0"/>
        <v>2214272</v>
      </c>
      <c r="N62" s="10">
        <f t="shared" si="1"/>
        <v>0</v>
      </c>
      <c r="O62" s="15">
        <f t="shared" si="2"/>
        <v>0.9370186529313277</v>
      </c>
      <c r="P62" s="18">
        <f t="shared" si="3"/>
        <v>0</v>
      </c>
    </row>
    <row r="63" spans="1:16" ht="12.75">
      <c r="A63" s="11" t="s">
        <v>71</v>
      </c>
      <c r="B63" s="10">
        <v>1600000</v>
      </c>
      <c r="G63" s="10">
        <v>1600000</v>
      </c>
      <c r="H63" s="10">
        <v>1474182</v>
      </c>
      <c r="I63" s="10">
        <v>123663</v>
      </c>
      <c r="J63" s="10">
        <v>1474182</v>
      </c>
      <c r="K63" s="10">
        <v>123663</v>
      </c>
      <c r="L63" s="10">
        <v>1474182</v>
      </c>
      <c r="M63" s="10">
        <f t="shared" si="0"/>
        <v>125818</v>
      </c>
      <c r="N63" s="10">
        <f t="shared" si="1"/>
        <v>0</v>
      </c>
      <c r="O63" s="15">
        <f t="shared" si="2"/>
        <v>0.92136375</v>
      </c>
      <c r="P63" s="18">
        <f t="shared" si="3"/>
        <v>0</v>
      </c>
    </row>
    <row r="64" spans="1:16" ht="12.75">
      <c r="A64" s="9" t="s">
        <v>72</v>
      </c>
      <c r="B64" s="10">
        <v>948364553</v>
      </c>
      <c r="C64" s="10">
        <v>230000000</v>
      </c>
      <c r="E64" s="10">
        <v>32300000</v>
      </c>
      <c r="F64" s="10">
        <v>72400000</v>
      </c>
      <c r="G64" s="10">
        <v>1138264553</v>
      </c>
      <c r="H64" s="10">
        <v>1108476327</v>
      </c>
      <c r="I64" s="10">
        <v>169314757</v>
      </c>
      <c r="J64" s="10">
        <v>1108476327</v>
      </c>
      <c r="K64" s="10">
        <v>172601613</v>
      </c>
      <c r="L64" s="10">
        <v>1108351289</v>
      </c>
      <c r="M64" s="10">
        <f t="shared" si="0"/>
        <v>29788226</v>
      </c>
      <c r="N64" s="10">
        <f t="shared" si="1"/>
        <v>125038</v>
      </c>
      <c r="O64" s="15">
        <f t="shared" si="2"/>
        <v>0.9738301382385225</v>
      </c>
      <c r="P64" s="18">
        <f t="shared" si="3"/>
        <v>0</v>
      </c>
    </row>
    <row r="65" spans="1:16" ht="12.75">
      <c r="A65" s="9" t="s">
        <v>73</v>
      </c>
      <c r="B65" s="10">
        <v>948364553</v>
      </c>
      <c r="C65" s="10">
        <v>230000000</v>
      </c>
      <c r="E65" s="10">
        <v>32300000</v>
      </c>
      <c r="F65" s="10">
        <v>72400000</v>
      </c>
      <c r="G65" s="10">
        <v>1138264553</v>
      </c>
      <c r="H65" s="10">
        <v>1108476327</v>
      </c>
      <c r="I65" s="10">
        <v>169314757</v>
      </c>
      <c r="J65" s="10">
        <v>1108476327</v>
      </c>
      <c r="K65" s="10">
        <v>172601613</v>
      </c>
      <c r="L65" s="10">
        <v>1108351289</v>
      </c>
      <c r="M65" s="10">
        <f t="shared" si="0"/>
        <v>29788226</v>
      </c>
      <c r="N65" s="10">
        <f t="shared" si="1"/>
        <v>125038</v>
      </c>
      <c r="O65" s="15">
        <f t="shared" si="2"/>
        <v>0.9738301382385225</v>
      </c>
      <c r="P65" s="18">
        <f t="shared" si="3"/>
        <v>0</v>
      </c>
    </row>
    <row r="66" spans="1:16" ht="12.75">
      <c r="A66" s="11" t="s">
        <v>74</v>
      </c>
      <c r="B66" s="10">
        <v>33914175</v>
      </c>
      <c r="F66" s="10">
        <v>33900000</v>
      </c>
      <c r="G66" s="10">
        <v>14175</v>
      </c>
      <c r="M66" s="10">
        <f t="shared" si="0"/>
        <v>14175</v>
      </c>
      <c r="N66" s="10">
        <f t="shared" si="1"/>
        <v>0</v>
      </c>
      <c r="O66" s="15">
        <f t="shared" si="2"/>
        <v>0</v>
      </c>
      <c r="P66" s="18">
        <f t="shared" si="3"/>
        <v>0</v>
      </c>
    </row>
    <row r="67" spans="1:16" ht="12.75">
      <c r="A67" s="11" t="s">
        <v>75</v>
      </c>
      <c r="B67" s="10">
        <v>16533566</v>
      </c>
      <c r="F67" s="10">
        <v>16500000</v>
      </c>
      <c r="G67" s="10">
        <v>33566</v>
      </c>
      <c r="M67" s="10">
        <f t="shared" si="0"/>
        <v>33566</v>
      </c>
      <c r="N67" s="10">
        <f t="shared" si="1"/>
        <v>0</v>
      </c>
      <c r="O67" s="15">
        <f t="shared" si="2"/>
        <v>0</v>
      </c>
      <c r="P67" s="18">
        <f t="shared" si="3"/>
        <v>0</v>
      </c>
    </row>
    <row r="68" spans="1:16" ht="12.75">
      <c r="A68" s="11" t="s">
        <v>76</v>
      </c>
      <c r="B68" s="10">
        <v>327276961</v>
      </c>
      <c r="C68" s="10">
        <v>100000000</v>
      </c>
      <c r="E68" s="10">
        <v>6000000</v>
      </c>
      <c r="G68" s="10">
        <v>433276961</v>
      </c>
      <c r="H68" s="10">
        <v>430294218</v>
      </c>
      <c r="I68" s="10">
        <v>21702720</v>
      </c>
      <c r="J68" s="10">
        <v>430294218</v>
      </c>
      <c r="K68" s="10">
        <v>21702720</v>
      </c>
      <c r="L68" s="10">
        <v>430294218</v>
      </c>
      <c r="M68" s="10">
        <f t="shared" si="0"/>
        <v>2982743</v>
      </c>
      <c r="N68" s="10">
        <f t="shared" si="1"/>
        <v>0</v>
      </c>
      <c r="O68" s="15">
        <f t="shared" si="2"/>
        <v>0.9931158513641809</v>
      </c>
      <c r="P68" s="18">
        <f t="shared" si="3"/>
        <v>0</v>
      </c>
    </row>
    <row r="69" spans="1:16" ht="12.75">
      <c r="A69" s="11" t="s">
        <v>77</v>
      </c>
      <c r="B69" s="10">
        <v>71150331</v>
      </c>
      <c r="E69" s="10">
        <v>1300000</v>
      </c>
      <c r="G69" s="10">
        <v>72450331</v>
      </c>
      <c r="H69" s="10">
        <v>70692589</v>
      </c>
      <c r="I69" s="10">
        <v>70692589</v>
      </c>
      <c r="J69" s="10">
        <v>70692589</v>
      </c>
      <c r="K69" s="10">
        <v>70567551</v>
      </c>
      <c r="L69" s="10">
        <v>70567551</v>
      </c>
      <c r="M69" s="10">
        <f t="shared" si="0"/>
        <v>1757742</v>
      </c>
      <c r="N69" s="10">
        <f t="shared" si="1"/>
        <v>125038</v>
      </c>
      <c r="O69" s="15">
        <f t="shared" si="2"/>
        <v>0.9757386615666394</v>
      </c>
      <c r="P69" s="18">
        <f t="shared" si="3"/>
        <v>0</v>
      </c>
    </row>
    <row r="70" spans="1:16" ht="12.75">
      <c r="A70" s="11" t="s">
        <v>78</v>
      </c>
      <c r="B70" s="10">
        <v>393309436</v>
      </c>
      <c r="C70" s="10">
        <v>130000000</v>
      </c>
      <c r="E70" s="10">
        <v>25000000</v>
      </c>
      <c r="G70" s="10">
        <v>548309436</v>
      </c>
      <c r="H70" s="10">
        <v>523309436</v>
      </c>
      <c r="J70" s="10">
        <v>523309436</v>
      </c>
      <c r="L70" s="10">
        <v>523309436</v>
      </c>
      <c r="M70" s="10">
        <f t="shared" si="0"/>
        <v>25000000</v>
      </c>
      <c r="N70" s="10">
        <f t="shared" si="1"/>
        <v>0</v>
      </c>
      <c r="O70" s="15">
        <f t="shared" si="2"/>
        <v>0.9544053077357582</v>
      </c>
      <c r="P70" s="18">
        <f t="shared" si="3"/>
        <v>0</v>
      </c>
    </row>
    <row r="71" spans="1:16" ht="12.75">
      <c r="A71" s="11" t="s">
        <v>79</v>
      </c>
      <c r="B71" s="10">
        <v>106180084</v>
      </c>
      <c r="F71" s="10">
        <v>22000000</v>
      </c>
      <c r="G71" s="10">
        <v>84180084</v>
      </c>
      <c r="H71" s="10">
        <v>84180084</v>
      </c>
      <c r="I71" s="10">
        <v>76919448</v>
      </c>
      <c r="J71" s="10">
        <v>84180084</v>
      </c>
      <c r="K71" s="10">
        <v>80331342</v>
      </c>
      <c r="L71" s="10">
        <v>84180084</v>
      </c>
      <c r="M71" s="10">
        <f t="shared" si="0"/>
        <v>0</v>
      </c>
      <c r="N71" s="10">
        <f t="shared" si="1"/>
        <v>0</v>
      </c>
      <c r="O71" s="15">
        <f t="shared" si="2"/>
        <v>1</v>
      </c>
      <c r="P71" s="18">
        <f t="shared" si="3"/>
        <v>0</v>
      </c>
    </row>
    <row r="72" spans="1:16" ht="12.75">
      <c r="A72" s="9" t="s">
        <v>80</v>
      </c>
      <c r="B72" s="10">
        <v>1559104073</v>
      </c>
      <c r="E72" s="10">
        <v>3600000</v>
      </c>
      <c r="F72" s="10">
        <v>156700000</v>
      </c>
      <c r="G72" s="10">
        <v>1406004073</v>
      </c>
      <c r="H72" s="10">
        <v>1402400784</v>
      </c>
      <c r="I72" s="10">
        <v>143076801</v>
      </c>
      <c r="J72" s="10">
        <v>1402400784</v>
      </c>
      <c r="K72" s="10">
        <v>235740015</v>
      </c>
      <c r="L72" s="10">
        <v>1402400739</v>
      </c>
      <c r="M72" s="10">
        <f t="shared" si="0"/>
        <v>3603289</v>
      </c>
      <c r="N72" s="10">
        <f t="shared" si="1"/>
        <v>45</v>
      </c>
      <c r="O72" s="15">
        <f t="shared" si="2"/>
        <v>0.9974372129717152</v>
      </c>
      <c r="P72" s="18">
        <f t="shared" si="3"/>
        <v>0</v>
      </c>
    </row>
    <row r="73" spans="1:16" ht="12.75">
      <c r="A73" s="9" t="s">
        <v>81</v>
      </c>
      <c r="B73" s="10">
        <v>1559104073</v>
      </c>
      <c r="E73" s="10">
        <v>3600000</v>
      </c>
      <c r="F73" s="10">
        <v>156700000</v>
      </c>
      <c r="G73" s="10">
        <v>1406004073</v>
      </c>
      <c r="H73" s="10">
        <v>1402400784</v>
      </c>
      <c r="I73" s="10">
        <v>143076801</v>
      </c>
      <c r="J73" s="10">
        <v>1402400784</v>
      </c>
      <c r="K73" s="10">
        <v>235740015</v>
      </c>
      <c r="L73" s="10">
        <v>1402400739</v>
      </c>
      <c r="M73" s="10">
        <f t="shared" si="0"/>
        <v>3603289</v>
      </c>
      <c r="N73" s="10">
        <f t="shared" si="1"/>
        <v>45</v>
      </c>
      <c r="O73" s="15">
        <f t="shared" si="2"/>
        <v>0.9974372129717152</v>
      </c>
      <c r="P73" s="18">
        <f t="shared" si="3"/>
        <v>0</v>
      </c>
    </row>
    <row r="74" spans="1:16" ht="12.75">
      <c r="A74" s="11" t="s">
        <v>82</v>
      </c>
      <c r="B74" s="10">
        <v>27869213</v>
      </c>
      <c r="F74" s="10">
        <v>27800000</v>
      </c>
      <c r="G74" s="10">
        <v>69213</v>
      </c>
      <c r="M74" s="10">
        <f t="shared" si="0"/>
        <v>69213</v>
      </c>
      <c r="N74" s="10">
        <f t="shared" si="1"/>
        <v>0</v>
      </c>
      <c r="O74" s="15">
        <f t="shared" si="2"/>
        <v>0</v>
      </c>
      <c r="P74" s="18">
        <f t="shared" si="3"/>
        <v>0</v>
      </c>
    </row>
    <row r="75" spans="1:16" ht="12.75">
      <c r="A75" s="11" t="s">
        <v>83</v>
      </c>
      <c r="B75" s="10">
        <v>449015622</v>
      </c>
      <c r="F75" s="10">
        <v>10000000</v>
      </c>
      <c r="G75" s="10">
        <v>439015622</v>
      </c>
      <c r="H75" s="10">
        <v>439015622</v>
      </c>
      <c r="J75" s="10">
        <v>439015622</v>
      </c>
      <c r="K75" s="10">
        <v>36056804</v>
      </c>
      <c r="L75" s="10">
        <v>439015622</v>
      </c>
      <c r="M75" s="10">
        <f t="shared" si="0"/>
        <v>0</v>
      </c>
      <c r="N75" s="10">
        <f t="shared" si="1"/>
        <v>0</v>
      </c>
      <c r="O75" s="15">
        <f t="shared" si="2"/>
        <v>1</v>
      </c>
      <c r="P75" s="18">
        <f t="shared" si="3"/>
        <v>0</v>
      </c>
    </row>
    <row r="76" spans="1:16" ht="12.75">
      <c r="A76" s="11" t="s">
        <v>84</v>
      </c>
      <c r="B76" s="10">
        <v>449015622</v>
      </c>
      <c r="F76" s="10">
        <v>17000000</v>
      </c>
      <c r="G76" s="10">
        <v>432015622</v>
      </c>
      <c r="H76" s="10">
        <v>428663930</v>
      </c>
      <c r="I76" s="10">
        <v>-3351692</v>
      </c>
      <c r="J76" s="10">
        <v>428663930</v>
      </c>
      <c r="K76" s="10">
        <v>37386223</v>
      </c>
      <c r="L76" s="10">
        <v>428663930</v>
      </c>
      <c r="M76" s="10">
        <f aca="true" t="shared" si="4" ref="M76:M139">G76-H76</f>
        <v>3351692</v>
      </c>
      <c r="N76" s="10">
        <f aca="true" t="shared" si="5" ref="N76:N139">J76-L76</f>
        <v>0</v>
      </c>
      <c r="O76" s="15">
        <f aca="true" t="shared" si="6" ref="O76:O139">J76/G76</f>
        <v>0.9922417342583968</v>
      </c>
      <c r="P76" s="18">
        <f aca="true" t="shared" si="7" ref="P76:P139">H76-J76</f>
        <v>0</v>
      </c>
    </row>
    <row r="77" spans="1:16" ht="12.75">
      <c r="A77" s="11" t="s">
        <v>85</v>
      </c>
      <c r="B77" s="10">
        <v>13586575</v>
      </c>
      <c r="F77" s="10">
        <v>13500000</v>
      </c>
      <c r="G77" s="10">
        <v>86575</v>
      </c>
      <c r="M77" s="10">
        <f t="shared" si="4"/>
        <v>86575</v>
      </c>
      <c r="N77" s="10">
        <f t="shared" si="5"/>
        <v>0</v>
      </c>
      <c r="O77" s="15">
        <f t="shared" si="6"/>
        <v>0</v>
      </c>
      <c r="P77" s="18">
        <f t="shared" si="7"/>
        <v>0</v>
      </c>
    </row>
    <row r="78" spans="1:16" ht="12.75">
      <c r="A78" s="11" t="s">
        <v>86</v>
      </c>
      <c r="B78" s="10">
        <v>440010792</v>
      </c>
      <c r="E78" s="10">
        <v>3600000</v>
      </c>
      <c r="F78" s="10">
        <v>72500000</v>
      </c>
      <c r="G78" s="10">
        <v>371110792</v>
      </c>
      <c r="H78" s="10">
        <v>371110792</v>
      </c>
      <c r="I78" s="10">
        <v>149424302</v>
      </c>
      <c r="J78" s="10">
        <v>371110792</v>
      </c>
      <c r="K78" s="10">
        <v>149424257</v>
      </c>
      <c r="L78" s="10">
        <v>371110747</v>
      </c>
      <c r="M78" s="10">
        <f t="shared" si="4"/>
        <v>0</v>
      </c>
      <c r="N78" s="10">
        <f t="shared" si="5"/>
        <v>45</v>
      </c>
      <c r="O78" s="15">
        <f t="shared" si="6"/>
        <v>1</v>
      </c>
      <c r="P78" s="18">
        <f t="shared" si="7"/>
        <v>0</v>
      </c>
    </row>
    <row r="79" spans="1:16" ht="12.75">
      <c r="A79" s="11" t="s">
        <v>87</v>
      </c>
      <c r="B79" s="10">
        <v>179606249</v>
      </c>
      <c r="F79" s="10">
        <v>15900000</v>
      </c>
      <c r="G79" s="10">
        <v>163706249</v>
      </c>
      <c r="H79" s="10">
        <v>163610440</v>
      </c>
      <c r="I79" s="10">
        <v>-2995809</v>
      </c>
      <c r="J79" s="10">
        <v>163610440</v>
      </c>
      <c r="K79" s="10">
        <v>12872731</v>
      </c>
      <c r="L79" s="10">
        <v>163610440</v>
      </c>
      <c r="M79" s="10">
        <f t="shared" si="4"/>
        <v>95809</v>
      </c>
      <c r="N79" s="10">
        <f t="shared" si="5"/>
        <v>0</v>
      </c>
      <c r="O79" s="15">
        <f t="shared" si="6"/>
        <v>0.9994147505022853</v>
      </c>
      <c r="P79" s="18">
        <f t="shared" si="7"/>
        <v>0</v>
      </c>
    </row>
    <row r="80" spans="1:16" ht="12.75">
      <c r="A80" s="9" t="s">
        <v>88</v>
      </c>
      <c r="B80" s="10">
        <v>497035533</v>
      </c>
      <c r="E80" s="10">
        <v>47300000</v>
      </c>
      <c r="F80" s="10">
        <v>125300000</v>
      </c>
      <c r="G80" s="10">
        <v>419035533</v>
      </c>
      <c r="H80" s="10">
        <v>418656967</v>
      </c>
      <c r="I80" s="10">
        <v>20114403</v>
      </c>
      <c r="J80" s="10">
        <v>418656967</v>
      </c>
      <c r="K80" s="10">
        <v>77544138</v>
      </c>
      <c r="L80" s="10">
        <v>418651694</v>
      </c>
      <c r="M80" s="10">
        <f t="shared" si="4"/>
        <v>378566</v>
      </c>
      <c r="N80" s="10">
        <f t="shared" si="5"/>
        <v>5273</v>
      </c>
      <c r="O80" s="15">
        <f t="shared" si="6"/>
        <v>0.9990965778074004</v>
      </c>
      <c r="P80" s="18">
        <f t="shared" si="7"/>
        <v>0</v>
      </c>
    </row>
    <row r="81" spans="1:16" ht="12.75">
      <c r="A81" s="9" t="s">
        <v>89</v>
      </c>
      <c r="B81" s="10">
        <v>497035533</v>
      </c>
      <c r="E81" s="10">
        <v>47300000</v>
      </c>
      <c r="F81" s="10">
        <v>125300000</v>
      </c>
      <c r="G81" s="10">
        <v>419035533</v>
      </c>
      <c r="H81" s="10">
        <v>418656967</v>
      </c>
      <c r="I81" s="10">
        <v>20114403</v>
      </c>
      <c r="J81" s="10">
        <v>418656967</v>
      </c>
      <c r="K81" s="10">
        <v>77544138</v>
      </c>
      <c r="L81" s="10">
        <v>418651694</v>
      </c>
      <c r="M81" s="10">
        <f t="shared" si="4"/>
        <v>378566</v>
      </c>
      <c r="N81" s="10">
        <f t="shared" si="5"/>
        <v>5273</v>
      </c>
      <c r="O81" s="15">
        <f t="shared" si="6"/>
        <v>0.9990965778074004</v>
      </c>
      <c r="P81" s="18">
        <f t="shared" si="7"/>
        <v>0</v>
      </c>
    </row>
    <row r="82" spans="1:16" ht="12.75">
      <c r="A82" s="11" t="s">
        <v>90</v>
      </c>
      <c r="B82" s="10">
        <v>27869213</v>
      </c>
      <c r="F82" s="10">
        <v>27800000</v>
      </c>
      <c r="G82" s="10">
        <v>69213</v>
      </c>
      <c r="M82" s="10">
        <f t="shared" si="4"/>
        <v>69213</v>
      </c>
      <c r="N82" s="10">
        <f t="shared" si="5"/>
        <v>0</v>
      </c>
      <c r="O82" s="15">
        <f t="shared" si="6"/>
        <v>0</v>
      </c>
      <c r="P82" s="18">
        <f t="shared" si="7"/>
        <v>0</v>
      </c>
    </row>
    <row r="83" spans="1:16" ht="12.75">
      <c r="A83" s="11" t="s">
        <v>91</v>
      </c>
      <c r="B83" s="10">
        <v>173960762</v>
      </c>
      <c r="F83" s="10">
        <v>27000000</v>
      </c>
      <c r="G83" s="10">
        <v>146960762</v>
      </c>
      <c r="H83" s="10">
        <v>146960762</v>
      </c>
      <c r="I83" s="10">
        <v>-17000000</v>
      </c>
      <c r="J83" s="10">
        <v>146960762</v>
      </c>
      <c r="K83" s="10">
        <v>13604858</v>
      </c>
      <c r="L83" s="10">
        <v>146955489</v>
      </c>
      <c r="M83" s="10">
        <f t="shared" si="4"/>
        <v>0</v>
      </c>
      <c r="N83" s="10">
        <f t="shared" si="5"/>
        <v>5273</v>
      </c>
      <c r="O83" s="15">
        <f t="shared" si="6"/>
        <v>1</v>
      </c>
      <c r="P83" s="18">
        <f t="shared" si="7"/>
        <v>0</v>
      </c>
    </row>
    <row r="84" spans="1:16" ht="12.75">
      <c r="A84" s="11" t="s">
        <v>92</v>
      </c>
      <c r="B84" s="10">
        <v>173960762</v>
      </c>
      <c r="F84" s="10">
        <v>31400000</v>
      </c>
      <c r="G84" s="10">
        <v>142560762</v>
      </c>
      <c r="H84" s="10">
        <v>142519458</v>
      </c>
      <c r="I84" s="10">
        <v>-8441304</v>
      </c>
      <c r="J84" s="10">
        <v>142519458</v>
      </c>
      <c r="K84" s="10">
        <v>12004287</v>
      </c>
      <c r="L84" s="10">
        <v>142519458</v>
      </c>
      <c r="M84" s="10">
        <f t="shared" si="4"/>
        <v>41304</v>
      </c>
      <c r="N84" s="10">
        <f t="shared" si="5"/>
        <v>0</v>
      </c>
      <c r="O84" s="15">
        <f t="shared" si="6"/>
        <v>0.9997102709089055</v>
      </c>
      <c r="P84" s="18">
        <f t="shared" si="7"/>
        <v>0</v>
      </c>
    </row>
    <row r="85" spans="1:16" ht="12.75">
      <c r="A85" s="11" t="s">
        <v>93</v>
      </c>
      <c r="B85" s="10">
        <v>13586575</v>
      </c>
      <c r="F85" s="10">
        <v>13500000</v>
      </c>
      <c r="G85" s="10">
        <v>86575</v>
      </c>
      <c r="M85" s="10">
        <f t="shared" si="4"/>
        <v>86575</v>
      </c>
      <c r="N85" s="10">
        <f t="shared" si="5"/>
        <v>0</v>
      </c>
      <c r="O85" s="15">
        <f t="shared" si="6"/>
        <v>0</v>
      </c>
      <c r="P85" s="18">
        <f t="shared" si="7"/>
        <v>0</v>
      </c>
    </row>
    <row r="86" spans="1:16" ht="12.75">
      <c r="A86" s="11" t="s">
        <v>94</v>
      </c>
      <c r="B86" s="10">
        <v>38073916</v>
      </c>
      <c r="E86" s="10">
        <v>47300000</v>
      </c>
      <c r="G86" s="10">
        <v>85373916</v>
      </c>
      <c r="H86" s="10">
        <v>85290169</v>
      </c>
      <c r="I86" s="10">
        <v>48253434</v>
      </c>
      <c r="J86" s="10">
        <v>85290169</v>
      </c>
      <c r="K86" s="10">
        <v>48253434</v>
      </c>
      <c r="L86" s="10">
        <v>85290169</v>
      </c>
      <c r="M86" s="10">
        <f t="shared" si="4"/>
        <v>83747</v>
      </c>
      <c r="N86" s="10">
        <f t="shared" si="5"/>
        <v>0</v>
      </c>
      <c r="O86" s="15">
        <f t="shared" si="6"/>
        <v>0.9990190563590875</v>
      </c>
      <c r="P86" s="18">
        <f t="shared" si="7"/>
        <v>0</v>
      </c>
    </row>
    <row r="87" spans="1:16" ht="12.75">
      <c r="A87" s="11" t="s">
        <v>95</v>
      </c>
      <c r="B87" s="10">
        <v>69584305</v>
      </c>
      <c r="F87" s="10">
        <v>25600000</v>
      </c>
      <c r="G87" s="10">
        <v>43984305</v>
      </c>
      <c r="H87" s="10">
        <v>43886578</v>
      </c>
      <c r="I87" s="10">
        <v>-2697727</v>
      </c>
      <c r="J87" s="10">
        <v>43886578</v>
      </c>
      <c r="K87" s="10">
        <v>3681559</v>
      </c>
      <c r="L87" s="10">
        <v>43886578</v>
      </c>
      <c r="M87" s="10">
        <f t="shared" si="4"/>
        <v>97727</v>
      </c>
      <c r="N87" s="10">
        <f t="shared" si="5"/>
        <v>0</v>
      </c>
      <c r="O87" s="15">
        <f t="shared" si="6"/>
        <v>0.9977781392703602</v>
      </c>
      <c r="P87" s="18">
        <f t="shared" si="7"/>
        <v>0</v>
      </c>
    </row>
    <row r="88" spans="1:16" ht="12.75">
      <c r="A88" s="9" t="s">
        <v>96</v>
      </c>
      <c r="B88" s="10">
        <v>740399428</v>
      </c>
      <c r="E88" s="10">
        <v>105400000</v>
      </c>
      <c r="F88" s="10">
        <v>149900000</v>
      </c>
      <c r="G88" s="10">
        <v>695899428</v>
      </c>
      <c r="H88" s="10">
        <v>694582240</v>
      </c>
      <c r="I88" s="10">
        <v>115101315</v>
      </c>
      <c r="J88" s="10">
        <v>694582240</v>
      </c>
      <c r="K88" s="10">
        <v>126235192</v>
      </c>
      <c r="L88" s="10">
        <v>694582240</v>
      </c>
      <c r="M88" s="10">
        <f t="shared" si="4"/>
        <v>1317188</v>
      </c>
      <c r="N88" s="10">
        <f t="shared" si="5"/>
        <v>0</v>
      </c>
      <c r="O88" s="15">
        <f t="shared" si="6"/>
        <v>0.9981072149983143</v>
      </c>
      <c r="P88" s="18">
        <f t="shared" si="7"/>
        <v>0</v>
      </c>
    </row>
    <row r="89" spans="1:16" ht="12.75">
      <c r="A89" s="9" t="s">
        <v>97</v>
      </c>
      <c r="B89" s="10">
        <v>740399428</v>
      </c>
      <c r="E89" s="10">
        <v>105400000</v>
      </c>
      <c r="F89" s="10">
        <v>149900000</v>
      </c>
      <c r="G89" s="10">
        <v>695899428</v>
      </c>
      <c r="H89" s="10">
        <v>694582240</v>
      </c>
      <c r="I89" s="10">
        <v>115101315</v>
      </c>
      <c r="J89" s="10">
        <v>694582240</v>
      </c>
      <c r="K89" s="10">
        <v>126235192</v>
      </c>
      <c r="L89" s="10">
        <v>694582240</v>
      </c>
      <c r="M89" s="10">
        <f t="shared" si="4"/>
        <v>1317188</v>
      </c>
      <c r="N89" s="10">
        <f t="shared" si="5"/>
        <v>0</v>
      </c>
      <c r="O89" s="15">
        <f t="shared" si="6"/>
        <v>0.9981072149983143</v>
      </c>
      <c r="P89" s="18">
        <f t="shared" si="7"/>
        <v>0</v>
      </c>
    </row>
    <row r="90" spans="1:16" ht="12.75">
      <c r="A90" s="11" t="s">
        <v>98</v>
      </c>
      <c r="B90" s="10">
        <v>27869213</v>
      </c>
      <c r="F90" s="10">
        <v>11900000</v>
      </c>
      <c r="G90" s="10">
        <v>15969213</v>
      </c>
      <c r="H90" s="10">
        <v>15944405</v>
      </c>
      <c r="I90" s="10">
        <v>-3924808</v>
      </c>
      <c r="J90" s="10">
        <v>15944405</v>
      </c>
      <c r="L90" s="10">
        <v>15944405</v>
      </c>
      <c r="M90" s="10">
        <f t="shared" si="4"/>
        <v>24808</v>
      </c>
      <c r="N90" s="10">
        <f t="shared" si="5"/>
        <v>0</v>
      </c>
      <c r="O90" s="15">
        <f t="shared" si="6"/>
        <v>0.9984465107954913</v>
      </c>
      <c r="P90" s="18">
        <f t="shared" si="7"/>
        <v>0</v>
      </c>
    </row>
    <row r="91" spans="1:16" ht="12.75">
      <c r="A91" s="11" t="s">
        <v>99</v>
      </c>
      <c r="B91" s="10">
        <v>173960762</v>
      </c>
      <c r="E91" s="10">
        <v>52800000</v>
      </c>
      <c r="G91" s="10">
        <v>226760762</v>
      </c>
      <c r="H91" s="10">
        <v>226695444</v>
      </c>
      <c r="I91" s="10">
        <v>22734682</v>
      </c>
      <c r="J91" s="10">
        <v>226695444</v>
      </c>
      <c r="K91" s="10">
        <v>22734682</v>
      </c>
      <c r="L91" s="10">
        <v>226695444</v>
      </c>
      <c r="M91" s="10">
        <f t="shared" si="4"/>
        <v>65318</v>
      </c>
      <c r="N91" s="10">
        <f t="shared" si="5"/>
        <v>0</v>
      </c>
      <c r="O91" s="15">
        <f t="shared" si="6"/>
        <v>0.9997119519293202</v>
      </c>
      <c r="P91" s="18">
        <f t="shared" si="7"/>
        <v>0</v>
      </c>
    </row>
    <row r="92" spans="1:16" ht="12.75">
      <c r="A92" s="11" t="s">
        <v>100</v>
      </c>
      <c r="B92" s="10">
        <v>173960762</v>
      </c>
      <c r="E92" s="10">
        <v>50100000</v>
      </c>
      <c r="G92" s="10">
        <v>224060762</v>
      </c>
      <c r="H92" s="10">
        <v>224020776</v>
      </c>
      <c r="I92" s="10">
        <v>20060014</v>
      </c>
      <c r="J92" s="10">
        <v>224020776</v>
      </c>
      <c r="K92" s="10">
        <v>20060014</v>
      </c>
      <c r="L92" s="10">
        <v>224020776</v>
      </c>
      <c r="M92" s="10">
        <f t="shared" si="4"/>
        <v>39986</v>
      </c>
      <c r="N92" s="10">
        <f t="shared" si="5"/>
        <v>0</v>
      </c>
      <c r="O92" s="15">
        <f t="shared" si="6"/>
        <v>0.999821539480438</v>
      </c>
      <c r="P92" s="18">
        <f t="shared" si="7"/>
        <v>0</v>
      </c>
    </row>
    <row r="93" spans="1:16" ht="12.75">
      <c r="A93" s="11" t="s">
        <v>101</v>
      </c>
      <c r="B93" s="10">
        <v>13586575</v>
      </c>
      <c r="F93" s="10">
        <v>7800000</v>
      </c>
      <c r="G93" s="10">
        <v>5786575</v>
      </c>
      <c r="H93" s="10">
        <v>5735115</v>
      </c>
      <c r="J93" s="10">
        <v>5735115</v>
      </c>
      <c r="L93" s="10">
        <v>5735115</v>
      </c>
      <c r="M93" s="10">
        <f t="shared" si="4"/>
        <v>51460</v>
      </c>
      <c r="N93" s="10">
        <f t="shared" si="5"/>
        <v>0</v>
      </c>
      <c r="O93" s="15">
        <f t="shared" si="6"/>
        <v>0.9911070019830384</v>
      </c>
      <c r="P93" s="18">
        <f t="shared" si="7"/>
        <v>0</v>
      </c>
    </row>
    <row r="94" spans="1:16" ht="12.75">
      <c r="A94" s="11" t="s">
        <v>102</v>
      </c>
      <c r="B94" s="10">
        <v>281437811</v>
      </c>
      <c r="E94" s="10">
        <v>2500000</v>
      </c>
      <c r="F94" s="10">
        <v>110000000</v>
      </c>
      <c r="G94" s="10">
        <v>173937811</v>
      </c>
      <c r="H94" s="10">
        <v>172806191</v>
      </c>
      <c r="I94" s="10">
        <v>79435423</v>
      </c>
      <c r="J94" s="10">
        <v>172806191</v>
      </c>
      <c r="K94" s="10">
        <v>79435423</v>
      </c>
      <c r="L94" s="10">
        <v>172806191</v>
      </c>
      <c r="M94" s="10">
        <f t="shared" si="4"/>
        <v>1131620</v>
      </c>
      <c r="N94" s="10">
        <f t="shared" si="5"/>
        <v>0</v>
      </c>
      <c r="O94" s="15">
        <f t="shared" si="6"/>
        <v>0.9934941115247219</v>
      </c>
      <c r="P94" s="18">
        <f t="shared" si="7"/>
        <v>0</v>
      </c>
    </row>
    <row r="95" spans="1:16" ht="12.75">
      <c r="A95" s="11" t="s">
        <v>103</v>
      </c>
      <c r="B95" s="10">
        <v>69584305</v>
      </c>
      <c r="F95" s="10">
        <v>20200000</v>
      </c>
      <c r="G95" s="10">
        <v>49384305</v>
      </c>
      <c r="H95" s="10">
        <v>49380309</v>
      </c>
      <c r="I95" s="10">
        <v>-3203996</v>
      </c>
      <c r="J95" s="10">
        <v>49380309</v>
      </c>
      <c r="K95" s="10">
        <v>4005073</v>
      </c>
      <c r="L95" s="10">
        <v>49380309</v>
      </c>
      <c r="M95" s="10">
        <f t="shared" si="4"/>
        <v>3996</v>
      </c>
      <c r="N95" s="10">
        <f t="shared" si="5"/>
        <v>0</v>
      </c>
      <c r="O95" s="15">
        <f t="shared" si="6"/>
        <v>0.9999190836035862</v>
      </c>
      <c r="P95" s="18">
        <f t="shared" si="7"/>
        <v>0</v>
      </c>
    </row>
    <row r="96" spans="1:16" ht="12.75">
      <c r="A96" s="9" t="s">
        <v>104</v>
      </c>
      <c r="B96" s="10">
        <v>396139477</v>
      </c>
      <c r="C96" s="10">
        <v>70000000</v>
      </c>
      <c r="E96" s="10">
        <v>64926484</v>
      </c>
      <c r="F96" s="10">
        <v>54500000</v>
      </c>
      <c r="G96" s="10">
        <v>476565961</v>
      </c>
      <c r="H96" s="10">
        <v>464611633</v>
      </c>
      <c r="I96" s="10">
        <v>63569383</v>
      </c>
      <c r="J96" s="10">
        <v>461465409</v>
      </c>
      <c r="K96" s="10">
        <v>63475604</v>
      </c>
      <c r="L96" s="10">
        <v>461371630</v>
      </c>
      <c r="M96" s="10">
        <f t="shared" si="4"/>
        <v>11954328</v>
      </c>
      <c r="N96" s="10">
        <f t="shared" si="5"/>
        <v>93779</v>
      </c>
      <c r="O96" s="15">
        <f t="shared" si="6"/>
        <v>0.9683138259217804</v>
      </c>
      <c r="P96" s="18">
        <f t="shared" si="7"/>
        <v>3146224</v>
      </c>
    </row>
    <row r="97" spans="1:16" ht="12.75">
      <c r="A97" s="9" t="s">
        <v>105</v>
      </c>
      <c r="B97" s="10">
        <v>396139477</v>
      </c>
      <c r="C97" s="10">
        <v>70000000</v>
      </c>
      <c r="E97" s="10">
        <v>64926484</v>
      </c>
      <c r="F97" s="10">
        <v>54500000</v>
      </c>
      <c r="G97" s="10">
        <v>476565961</v>
      </c>
      <c r="H97" s="10">
        <v>464611633</v>
      </c>
      <c r="I97" s="10">
        <v>63569383</v>
      </c>
      <c r="J97" s="10">
        <v>461465409</v>
      </c>
      <c r="K97" s="10">
        <v>63475604</v>
      </c>
      <c r="L97" s="10">
        <v>461371630</v>
      </c>
      <c r="M97" s="10">
        <f t="shared" si="4"/>
        <v>11954328</v>
      </c>
      <c r="N97" s="10">
        <f t="shared" si="5"/>
        <v>93779</v>
      </c>
      <c r="O97" s="15">
        <f t="shared" si="6"/>
        <v>0.9683138259217804</v>
      </c>
      <c r="P97" s="18">
        <f t="shared" si="7"/>
        <v>3146224</v>
      </c>
    </row>
    <row r="98" spans="1:16" ht="12.75">
      <c r="A98" s="11" t="s">
        <v>106</v>
      </c>
      <c r="B98" s="10">
        <v>33914175</v>
      </c>
      <c r="F98" s="10">
        <v>20400000</v>
      </c>
      <c r="G98" s="10">
        <v>13514175</v>
      </c>
      <c r="H98" s="10">
        <v>13487984</v>
      </c>
      <c r="J98" s="10">
        <v>13487984</v>
      </c>
      <c r="L98" s="10">
        <v>13487984</v>
      </c>
      <c r="M98" s="10">
        <f t="shared" si="4"/>
        <v>26191</v>
      </c>
      <c r="N98" s="10">
        <f t="shared" si="5"/>
        <v>0</v>
      </c>
      <c r="O98" s="15">
        <f t="shared" si="6"/>
        <v>0.9980619608670156</v>
      </c>
      <c r="P98" s="18">
        <f t="shared" si="7"/>
        <v>0</v>
      </c>
    </row>
    <row r="99" spans="1:16" ht="12.75">
      <c r="A99" s="11" t="s">
        <v>107</v>
      </c>
      <c r="B99" s="10">
        <v>26533566</v>
      </c>
      <c r="F99" s="10">
        <v>26500000</v>
      </c>
      <c r="G99" s="10">
        <v>33566</v>
      </c>
      <c r="M99" s="10">
        <f t="shared" si="4"/>
        <v>33566</v>
      </c>
      <c r="N99" s="10">
        <f t="shared" si="5"/>
        <v>0</v>
      </c>
      <c r="O99" s="15">
        <f t="shared" si="6"/>
        <v>0</v>
      </c>
      <c r="P99" s="18">
        <f t="shared" si="7"/>
        <v>0</v>
      </c>
    </row>
    <row r="100" spans="1:16" ht="12.75">
      <c r="A100" s="11" t="s">
        <v>108</v>
      </c>
      <c r="B100" s="10">
        <v>143839558</v>
      </c>
      <c r="C100" s="10">
        <v>30000000</v>
      </c>
      <c r="E100" s="10">
        <v>20000000</v>
      </c>
      <c r="F100" s="10">
        <v>600000</v>
      </c>
      <c r="G100" s="10">
        <v>193239558</v>
      </c>
      <c r="H100" s="10">
        <v>192906422</v>
      </c>
      <c r="J100" s="10">
        <v>192906422</v>
      </c>
      <c r="L100" s="10">
        <v>192906422</v>
      </c>
      <c r="M100" s="10">
        <f t="shared" si="4"/>
        <v>333136</v>
      </c>
      <c r="N100" s="10">
        <f t="shared" si="5"/>
        <v>0</v>
      </c>
      <c r="O100" s="15">
        <f t="shared" si="6"/>
        <v>0.9982760465639235</v>
      </c>
      <c r="P100" s="18">
        <f t="shared" si="7"/>
        <v>0</v>
      </c>
    </row>
    <row r="101" spans="1:16" ht="12.75">
      <c r="A101" s="11" t="s">
        <v>109</v>
      </c>
      <c r="B101" s="10">
        <v>32380282</v>
      </c>
      <c r="G101" s="10">
        <v>32380282</v>
      </c>
      <c r="H101" s="10">
        <v>27502511</v>
      </c>
      <c r="I101" s="10">
        <v>27502511</v>
      </c>
      <c r="J101" s="10">
        <v>27502511</v>
      </c>
      <c r="K101" s="10">
        <v>27502511</v>
      </c>
      <c r="L101" s="10">
        <v>27502511</v>
      </c>
      <c r="M101" s="10">
        <f t="shared" si="4"/>
        <v>4877771</v>
      </c>
      <c r="N101" s="10">
        <f t="shared" si="5"/>
        <v>0</v>
      </c>
      <c r="O101" s="15">
        <f t="shared" si="6"/>
        <v>0.8493598357173048</v>
      </c>
      <c r="P101" s="18">
        <f t="shared" si="7"/>
        <v>0</v>
      </c>
    </row>
    <row r="102" spans="1:16" ht="12.75">
      <c r="A102" s="11" t="s">
        <v>110</v>
      </c>
      <c r="B102" s="10">
        <v>132510327</v>
      </c>
      <c r="C102" s="10">
        <v>40000000</v>
      </c>
      <c r="E102" s="10">
        <v>32200000</v>
      </c>
      <c r="F102" s="10">
        <v>7000000</v>
      </c>
      <c r="G102" s="10">
        <v>197710327</v>
      </c>
      <c r="H102" s="10">
        <v>197336298</v>
      </c>
      <c r="I102" s="10">
        <v>9459266</v>
      </c>
      <c r="J102" s="10">
        <v>194190074</v>
      </c>
      <c r="K102" s="10">
        <v>9459266</v>
      </c>
      <c r="L102" s="10">
        <v>194190074</v>
      </c>
      <c r="M102" s="10">
        <f t="shared" si="4"/>
        <v>374029</v>
      </c>
      <c r="N102" s="10">
        <f t="shared" si="5"/>
        <v>0</v>
      </c>
      <c r="O102" s="15">
        <f t="shared" si="6"/>
        <v>0.9821948956667297</v>
      </c>
      <c r="P102" s="18">
        <f t="shared" si="7"/>
        <v>3146224</v>
      </c>
    </row>
    <row r="103" spans="1:16" ht="12.75">
      <c r="A103" s="11" t="s">
        <v>111</v>
      </c>
      <c r="B103" s="10">
        <v>26961569</v>
      </c>
      <c r="E103" s="10">
        <v>12726484</v>
      </c>
      <c r="G103" s="10">
        <v>39688053</v>
      </c>
      <c r="H103" s="10">
        <v>33378418</v>
      </c>
      <c r="I103" s="10">
        <v>26607606</v>
      </c>
      <c r="J103" s="10">
        <v>33378418</v>
      </c>
      <c r="K103" s="10">
        <v>26513827</v>
      </c>
      <c r="L103" s="10">
        <v>33284639</v>
      </c>
      <c r="M103" s="10">
        <f t="shared" si="4"/>
        <v>6309635</v>
      </c>
      <c r="N103" s="10">
        <f t="shared" si="5"/>
        <v>93779</v>
      </c>
      <c r="O103" s="15">
        <f t="shared" si="6"/>
        <v>0.8410192860808767</v>
      </c>
      <c r="P103" s="18">
        <f t="shared" si="7"/>
        <v>0</v>
      </c>
    </row>
    <row r="104" spans="1:16" ht="12.75">
      <c r="A104" s="9" t="s">
        <v>112</v>
      </c>
      <c r="B104" s="10">
        <v>387908921</v>
      </c>
      <c r="F104" s="10">
        <v>154100000</v>
      </c>
      <c r="G104" s="10">
        <v>233808921</v>
      </c>
      <c r="H104" s="10">
        <v>228880162</v>
      </c>
      <c r="I104" s="10">
        <v>-39943323</v>
      </c>
      <c r="J104" s="10">
        <v>228880162</v>
      </c>
      <c r="K104" s="10">
        <v>35779200</v>
      </c>
      <c r="L104" s="10">
        <v>228880162</v>
      </c>
      <c r="M104" s="10">
        <f t="shared" si="4"/>
        <v>4928759</v>
      </c>
      <c r="N104" s="10">
        <f t="shared" si="5"/>
        <v>0</v>
      </c>
      <c r="O104" s="15">
        <f t="shared" si="6"/>
        <v>0.9789197136750826</v>
      </c>
      <c r="P104" s="18">
        <f t="shared" si="7"/>
        <v>0</v>
      </c>
    </row>
    <row r="105" spans="1:16" ht="12.75">
      <c r="A105" s="9" t="s">
        <v>113</v>
      </c>
      <c r="B105" s="10">
        <v>387908921</v>
      </c>
      <c r="F105" s="10">
        <v>154100000</v>
      </c>
      <c r="G105" s="10">
        <v>233808921</v>
      </c>
      <c r="H105" s="10">
        <v>228880162</v>
      </c>
      <c r="I105" s="10">
        <v>-39943323</v>
      </c>
      <c r="J105" s="10">
        <v>228880162</v>
      </c>
      <c r="K105" s="10">
        <v>35779200</v>
      </c>
      <c r="L105" s="10">
        <v>228880162</v>
      </c>
      <c r="M105" s="10">
        <f t="shared" si="4"/>
        <v>4928759</v>
      </c>
      <c r="N105" s="10">
        <f t="shared" si="5"/>
        <v>0</v>
      </c>
      <c r="O105" s="15">
        <f t="shared" si="6"/>
        <v>0.9789197136750826</v>
      </c>
      <c r="P105" s="18">
        <f t="shared" si="7"/>
        <v>0</v>
      </c>
    </row>
    <row r="106" spans="1:16" ht="12.75">
      <c r="A106" s="11" t="s">
        <v>114</v>
      </c>
      <c r="B106" s="10">
        <v>27869213</v>
      </c>
      <c r="F106" s="10">
        <v>14000000</v>
      </c>
      <c r="G106" s="10">
        <v>13869213</v>
      </c>
      <c r="H106" s="10">
        <v>13037877</v>
      </c>
      <c r="I106" s="10">
        <v>-2051881</v>
      </c>
      <c r="J106" s="10">
        <v>13037877</v>
      </c>
      <c r="K106" s="10">
        <v>2429623</v>
      </c>
      <c r="L106" s="10">
        <v>13037877</v>
      </c>
      <c r="M106" s="10">
        <f t="shared" si="4"/>
        <v>831336</v>
      </c>
      <c r="N106" s="10">
        <f t="shared" si="5"/>
        <v>0</v>
      </c>
      <c r="O106" s="15">
        <f t="shared" si="6"/>
        <v>0.9400588915895949</v>
      </c>
      <c r="P106" s="18">
        <f t="shared" si="7"/>
        <v>0</v>
      </c>
    </row>
    <row r="107" spans="1:16" ht="12.75">
      <c r="A107" s="11" t="s">
        <v>115</v>
      </c>
      <c r="B107" s="10">
        <v>102502583</v>
      </c>
      <c r="F107" s="10">
        <v>36000000</v>
      </c>
      <c r="G107" s="10">
        <v>66502583</v>
      </c>
      <c r="H107" s="10">
        <v>65833422</v>
      </c>
      <c r="I107" s="10">
        <v>-26669161</v>
      </c>
      <c r="J107" s="10">
        <v>65833422</v>
      </c>
      <c r="K107" s="10">
        <v>5985589</v>
      </c>
      <c r="L107" s="10">
        <v>65833422</v>
      </c>
      <c r="M107" s="10">
        <f t="shared" si="4"/>
        <v>669161</v>
      </c>
      <c r="N107" s="10">
        <f t="shared" si="5"/>
        <v>0</v>
      </c>
      <c r="O107" s="15">
        <f t="shared" si="6"/>
        <v>0.9899378194077063</v>
      </c>
      <c r="P107" s="18">
        <f t="shared" si="7"/>
        <v>0</v>
      </c>
    </row>
    <row r="108" spans="1:16" ht="12.75">
      <c r="A108" s="11" t="s">
        <v>116</v>
      </c>
      <c r="B108" s="10">
        <v>102502583</v>
      </c>
      <c r="F108" s="10">
        <v>38400000</v>
      </c>
      <c r="G108" s="10">
        <v>64102583</v>
      </c>
      <c r="H108" s="10">
        <v>63999794</v>
      </c>
      <c r="I108" s="10">
        <v>-28502789</v>
      </c>
      <c r="J108" s="10">
        <v>63999794</v>
      </c>
      <c r="K108" s="10">
        <v>5281402</v>
      </c>
      <c r="L108" s="10">
        <v>63999794</v>
      </c>
      <c r="M108" s="10">
        <f t="shared" si="4"/>
        <v>102789</v>
      </c>
      <c r="N108" s="10">
        <f t="shared" si="5"/>
        <v>0</v>
      </c>
      <c r="O108" s="15">
        <f t="shared" si="6"/>
        <v>0.9983964920727142</v>
      </c>
      <c r="P108" s="18">
        <f t="shared" si="7"/>
        <v>0</v>
      </c>
    </row>
    <row r="109" spans="1:16" ht="12.75">
      <c r="A109" s="11" t="s">
        <v>117</v>
      </c>
      <c r="B109" s="10">
        <v>13586575</v>
      </c>
      <c r="F109" s="10">
        <v>3600000</v>
      </c>
      <c r="G109" s="10">
        <v>9986575</v>
      </c>
      <c r="H109" s="10">
        <v>8916286</v>
      </c>
      <c r="I109" s="10">
        <v>949072</v>
      </c>
      <c r="J109" s="10">
        <v>8916286</v>
      </c>
      <c r="K109" s="10">
        <v>949072</v>
      </c>
      <c r="L109" s="10">
        <v>8916286</v>
      </c>
      <c r="M109" s="10">
        <f t="shared" si="4"/>
        <v>1070289</v>
      </c>
      <c r="N109" s="10">
        <f t="shared" si="5"/>
        <v>0</v>
      </c>
      <c r="O109" s="15">
        <f t="shared" si="6"/>
        <v>0.8928272205435798</v>
      </c>
      <c r="P109" s="18">
        <f t="shared" si="7"/>
        <v>0</v>
      </c>
    </row>
    <row r="110" spans="1:16" ht="12.75">
      <c r="A110" s="11" t="s">
        <v>118</v>
      </c>
      <c r="B110" s="10">
        <v>100446934</v>
      </c>
      <c r="F110" s="10">
        <v>46500000</v>
      </c>
      <c r="G110" s="10">
        <v>53946934</v>
      </c>
      <c r="H110" s="10">
        <v>51781267</v>
      </c>
      <c r="I110" s="10">
        <v>19020953</v>
      </c>
      <c r="J110" s="10">
        <v>51781267</v>
      </c>
      <c r="K110" s="10">
        <v>19020953</v>
      </c>
      <c r="L110" s="10">
        <v>51781267</v>
      </c>
      <c r="M110" s="10">
        <f t="shared" si="4"/>
        <v>2165667</v>
      </c>
      <c r="N110" s="10">
        <f t="shared" si="5"/>
        <v>0</v>
      </c>
      <c r="O110" s="15">
        <f t="shared" si="6"/>
        <v>0.9598556055104077</v>
      </c>
      <c r="P110" s="18">
        <f t="shared" si="7"/>
        <v>0</v>
      </c>
    </row>
    <row r="111" spans="1:16" ht="12.75">
      <c r="A111" s="11" t="s">
        <v>119</v>
      </c>
      <c r="B111" s="10">
        <v>41001033</v>
      </c>
      <c r="F111" s="10">
        <v>15600000</v>
      </c>
      <c r="G111" s="10">
        <v>25401033</v>
      </c>
      <c r="H111" s="10">
        <v>25311516</v>
      </c>
      <c r="I111" s="10">
        <v>-2689517</v>
      </c>
      <c r="J111" s="10">
        <v>25311516</v>
      </c>
      <c r="K111" s="10">
        <v>2112561</v>
      </c>
      <c r="L111" s="10">
        <v>25311516</v>
      </c>
      <c r="M111" s="10">
        <f t="shared" si="4"/>
        <v>89517</v>
      </c>
      <c r="N111" s="10">
        <f t="shared" si="5"/>
        <v>0</v>
      </c>
      <c r="O111" s="15">
        <f t="shared" si="6"/>
        <v>0.9964758519860196</v>
      </c>
      <c r="P111" s="18">
        <f t="shared" si="7"/>
        <v>0</v>
      </c>
    </row>
    <row r="112" spans="1:16" ht="12.75">
      <c r="A112" s="9" t="s">
        <v>120</v>
      </c>
      <c r="B112" s="10">
        <v>557354626</v>
      </c>
      <c r="C112" s="10">
        <v>150000000</v>
      </c>
      <c r="E112" s="10">
        <v>347000000</v>
      </c>
      <c r="F112" s="10">
        <v>48900000</v>
      </c>
      <c r="G112" s="10">
        <v>1005454626</v>
      </c>
      <c r="H112" s="10">
        <v>997251832</v>
      </c>
      <c r="I112" s="10">
        <v>243251817</v>
      </c>
      <c r="J112" s="10">
        <v>997251832</v>
      </c>
      <c r="K112" s="10">
        <v>243822442</v>
      </c>
      <c r="L112" s="10">
        <v>997251832</v>
      </c>
      <c r="M112" s="10">
        <f t="shared" si="4"/>
        <v>8202794</v>
      </c>
      <c r="N112" s="10">
        <f t="shared" si="5"/>
        <v>0</v>
      </c>
      <c r="O112" s="15">
        <f t="shared" si="6"/>
        <v>0.9918417064401671</v>
      </c>
      <c r="P112" s="18">
        <f t="shared" si="7"/>
        <v>0</v>
      </c>
    </row>
    <row r="113" spans="1:16" ht="12.75">
      <c r="A113" s="9" t="s">
        <v>121</v>
      </c>
      <c r="B113" s="10">
        <v>557354626</v>
      </c>
      <c r="C113" s="10">
        <v>150000000</v>
      </c>
      <c r="E113" s="10">
        <v>347000000</v>
      </c>
      <c r="F113" s="10">
        <v>48900000</v>
      </c>
      <c r="G113" s="10">
        <v>1005454626</v>
      </c>
      <c r="H113" s="10">
        <v>997251832</v>
      </c>
      <c r="I113" s="10">
        <v>243251817</v>
      </c>
      <c r="J113" s="10">
        <v>997251832</v>
      </c>
      <c r="K113" s="10">
        <v>243822442</v>
      </c>
      <c r="L113" s="10">
        <v>997251832</v>
      </c>
      <c r="M113" s="10">
        <f t="shared" si="4"/>
        <v>8202794</v>
      </c>
      <c r="N113" s="10">
        <f t="shared" si="5"/>
        <v>0</v>
      </c>
      <c r="O113" s="15">
        <f t="shared" si="6"/>
        <v>0.9918417064401671</v>
      </c>
      <c r="P113" s="18">
        <f t="shared" si="7"/>
        <v>0</v>
      </c>
    </row>
    <row r="114" spans="1:16" ht="12.75">
      <c r="A114" s="11" t="s">
        <v>122</v>
      </c>
      <c r="B114" s="10">
        <v>33914175</v>
      </c>
      <c r="F114" s="10">
        <v>33900000</v>
      </c>
      <c r="G114" s="10">
        <v>14175</v>
      </c>
      <c r="M114" s="10">
        <f t="shared" si="4"/>
        <v>14175</v>
      </c>
      <c r="N114" s="10">
        <f t="shared" si="5"/>
        <v>0</v>
      </c>
      <c r="O114" s="15">
        <f t="shared" si="6"/>
        <v>0</v>
      </c>
      <c r="P114" s="18">
        <f t="shared" si="7"/>
        <v>0</v>
      </c>
    </row>
    <row r="115" spans="1:16" ht="12.75">
      <c r="A115" s="11" t="s">
        <v>123</v>
      </c>
      <c r="B115" s="10">
        <v>16533566</v>
      </c>
      <c r="F115" s="10">
        <v>15000000</v>
      </c>
      <c r="G115" s="10">
        <v>1533566</v>
      </c>
      <c r="H115" s="10">
        <v>1426181</v>
      </c>
      <c r="J115" s="10">
        <v>1426181</v>
      </c>
      <c r="L115" s="10">
        <v>1426181</v>
      </c>
      <c r="M115" s="10">
        <f t="shared" si="4"/>
        <v>107385</v>
      </c>
      <c r="N115" s="10">
        <f t="shared" si="5"/>
        <v>0</v>
      </c>
      <c r="O115" s="15">
        <f t="shared" si="6"/>
        <v>0.9299769295876408</v>
      </c>
      <c r="P115" s="18">
        <f t="shared" si="7"/>
        <v>0</v>
      </c>
    </row>
    <row r="116" spans="1:16" ht="12.75">
      <c r="A116" s="11" t="s">
        <v>124</v>
      </c>
      <c r="B116" s="10">
        <v>263979567</v>
      </c>
      <c r="C116" s="10">
        <v>70000000</v>
      </c>
      <c r="E116" s="10">
        <v>120000000</v>
      </c>
      <c r="G116" s="10">
        <v>453979567</v>
      </c>
      <c r="H116" s="10">
        <v>448299092</v>
      </c>
      <c r="I116" s="10">
        <v>44319525</v>
      </c>
      <c r="J116" s="10">
        <v>448299092</v>
      </c>
      <c r="K116" s="10">
        <v>44319525</v>
      </c>
      <c r="L116" s="10">
        <v>448299092</v>
      </c>
      <c r="M116" s="10">
        <f t="shared" si="4"/>
        <v>5680475</v>
      </c>
      <c r="N116" s="10">
        <f t="shared" si="5"/>
        <v>0</v>
      </c>
      <c r="O116" s="15">
        <f t="shared" si="6"/>
        <v>0.9874873773779338</v>
      </c>
      <c r="P116" s="18">
        <f t="shared" si="7"/>
        <v>0</v>
      </c>
    </row>
    <row r="117" spans="1:16" ht="12.75">
      <c r="A117" s="11" t="s">
        <v>125</v>
      </c>
      <c r="B117" s="10">
        <v>51026657</v>
      </c>
      <c r="G117" s="10">
        <v>51026657</v>
      </c>
      <c r="H117" s="10">
        <v>49196523</v>
      </c>
      <c r="I117" s="10">
        <v>49196523</v>
      </c>
      <c r="J117" s="10">
        <v>49196523</v>
      </c>
      <c r="K117" s="10">
        <v>49196523</v>
      </c>
      <c r="L117" s="10">
        <v>49196523</v>
      </c>
      <c r="M117" s="10">
        <f t="shared" si="4"/>
        <v>1830134</v>
      </c>
      <c r="N117" s="10">
        <f t="shared" si="5"/>
        <v>0</v>
      </c>
      <c r="O117" s="15">
        <f t="shared" si="6"/>
        <v>0.9641337663958663</v>
      </c>
      <c r="P117" s="18">
        <f t="shared" si="7"/>
        <v>0</v>
      </c>
    </row>
    <row r="118" spans="1:16" ht="12.75">
      <c r="A118" s="11" t="s">
        <v>126</v>
      </c>
      <c r="B118" s="10">
        <v>166557272</v>
      </c>
      <c r="C118" s="10">
        <v>80000000</v>
      </c>
      <c r="E118" s="10">
        <v>165000000</v>
      </c>
      <c r="G118" s="10">
        <v>411557272</v>
      </c>
      <c r="H118" s="10">
        <v>410986647</v>
      </c>
      <c r="I118" s="10">
        <v>64429375</v>
      </c>
      <c r="J118" s="10">
        <v>410986647</v>
      </c>
      <c r="K118" s="10">
        <v>65000000</v>
      </c>
      <c r="L118" s="10">
        <v>410986647</v>
      </c>
      <c r="M118" s="10">
        <f t="shared" si="4"/>
        <v>570625</v>
      </c>
      <c r="N118" s="10">
        <f t="shared" si="5"/>
        <v>0</v>
      </c>
      <c r="O118" s="15">
        <f t="shared" si="6"/>
        <v>0.9986134979532083</v>
      </c>
      <c r="P118" s="18">
        <f t="shared" si="7"/>
        <v>0</v>
      </c>
    </row>
    <row r="119" spans="1:16" ht="12.75">
      <c r="A119" s="11" t="s">
        <v>127</v>
      </c>
      <c r="B119" s="10">
        <v>25343389</v>
      </c>
      <c r="E119" s="10">
        <v>62000000</v>
      </c>
      <c r="G119" s="10">
        <v>87343389</v>
      </c>
      <c r="H119" s="10">
        <v>87343389</v>
      </c>
      <c r="I119" s="10">
        <v>85306394</v>
      </c>
      <c r="J119" s="10">
        <v>87343389</v>
      </c>
      <c r="K119" s="10">
        <v>85306394</v>
      </c>
      <c r="L119" s="10">
        <v>87343389</v>
      </c>
      <c r="M119" s="10">
        <f t="shared" si="4"/>
        <v>0</v>
      </c>
      <c r="N119" s="10">
        <f t="shared" si="5"/>
        <v>0</v>
      </c>
      <c r="O119" s="15">
        <f t="shared" si="6"/>
        <v>1</v>
      </c>
      <c r="P119" s="18">
        <f t="shared" si="7"/>
        <v>0</v>
      </c>
    </row>
    <row r="120" spans="1:16" ht="12.75">
      <c r="A120" s="9" t="s">
        <v>128</v>
      </c>
      <c r="B120" s="10">
        <v>1277499852</v>
      </c>
      <c r="F120" s="10">
        <v>228500000</v>
      </c>
      <c r="G120" s="10">
        <v>1048999852</v>
      </c>
      <c r="H120" s="10">
        <v>1044527387</v>
      </c>
      <c r="I120" s="10">
        <v>138662408</v>
      </c>
      <c r="J120" s="10">
        <v>1044527387</v>
      </c>
      <c r="K120" s="10">
        <v>217622656</v>
      </c>
      <c r="L120" s="10">
        <v>1044527387</v>
      </c>
      <c r="M120" s="10">
        <f t="shared" si="4"/>
        <v>4472465</v>
      </c>
      <c r="N120" s="10">
        <f t="shared" si="5"/>
        <v>0</v>
      </c>
      <c r="O120" s="15">
        <f t="shared" si="6"/>
        <v>0.9957364483975161</v>
      </c>
      <c r="P120" s="18">
        <f t="shared" si="7"/>
        <v>0</v>
      </c>
    </row>
    <row r="121" spans="1:16" ht="12.75">
      <c r="A121" s="9" t="s">
        <v>129</v>
      </c>
      <c r="B121" s="10">
        <v>1277499852</v>
      </c>
      <c r="F121" s="10">
        <v>228500000</v>
      </c>
      <c r="G121" s="10">
        <v>1048999852</v>
      </c>
      <c r="H121" s="10">
        <v>1044527387</v>
      </c>
      <c r="I121" s="10">
        <v>138662408</v>
      </c>
      <c r="J121" s="10">
        <v>1044527387</v>
      </c>
      <c r="K121" s="10">
        <v>217622656</v>
      </c>
      <c r="L121" s="10">
        <v>1044527387</v>
      </c>
      <c r="M121" s="10">
        <f t="shared" si="4"/>
        <v>4472465</v>
      </c>
      <c r="N121" s="10">
        <f t="shared" si="5"/>
        <v>0</v>
      </c>
      <c r="O121" s="15">
        <f t="shared" si="6"/>
        <v>0.9957364483975161</v>
      </c>
      <c r="P121" s="18">
        <f t="shared" si="7"/>
        <v>0</v>
      </c>
    </row>
    <row r="122" spans="1:16" ht="12.75">
      <c r="A122" s="11" t="s">
        <v>130</v>
      </c>
      <c r="B122" s="10">
        <v>27869213</v>
      </c>
      <c r="F122" s="10">
        <v>27800000</v>
      </c>
      <c r="G122" s="10">
        <v>69213</v>
      </c>
      <c r="M122" s="10">
        <f t="shared" si="4"/>
        <v>69213</v>
      </c>
      <c r="N122" s="10">
        <f t="shared" si="5"/>
        <v>0</v>
      </c>
      <c r="O122" s="15">
        <f t="shared" si="6"/>
        <v>0</v>
      </c>
      <c r="P122" s="18">
        <f t="shared" si="7"/>
        <v>0</v>
      </c>
    </row>
    <row r="123" spans="1:16" ht="12.75">
      <c r="A123" s="11" t="s">
        <v>131</v>
      </c>
      <c r="B123" s="10">
        <v>365699418</v>
      </c>
      <c r="F123" s="10">
        <v>15000000</v>
      </c>
      <c r="G123" s="10">
        <v>350699418</v>
      </c>
      <c r="H123" s="10">
        <v>350699418</v>
      </c>
      <c r="J123" s="10">
        <v>350699418</v>
      </c>
      <c r="K123" s="10">
        <v>31428183</v>
      </c>
      <c r="L123" s="10">
        <v>350699418</v>
      </c>
      <c r="M123" s="10">
        <f t="shared" si="4"/>
        <v>0</v>
      </c>
      <c r="N123" s="10">
        <f t="shared" si="5"/>
        <v>0</v>
      </c>
      <c r="O123" s="15">
        <f t="shared" si="6"/>
        <v>1</v>
      </c>
      <c r="P123" s="18">
        <f t="shared" si="7"/>
        <v>0</v>
      </c>
    </row>
    <row r="124" spans="1:16" ht="12.75">
      <c r="A124" s="11" t="s">
        <v>132</v>
      </c>
      <c r="B124" s="10">
        <v>365699418</v>
      </c>
      <c r="F124" s="10">
        <v>19000000</v>
      </c>
      <c r="G124" s="10">
        <v>346699418</v>
      </c>
      <c r="H124" s="10">
        <v>343187283</v>
      </c>
      <c r="I124" s="10">
        <v>-7512135</v>
      </c>
      <c r="J124" s="10">
        <v>343187283</v>
      </c>
      <c r="K124" s="10">
        <v>29822652</v>
      </c>
      <c r="L124" s="10">
        <v>343187283</v>
      </c>
      <c r="M124" s="10">
        <f t="shared" si="4"/>
        <v>3512135</v>
      </c>
      <c r="N124" s="10">
        <f t="shared" si="5"/>
        <v>0</v>
      </c>
      <c r="O124" s="15">
        <f t="shared" si="6"/>
        <v>0.9898697983969503</v>
      </c>
      <c r="P124" s="18">
        <f t="shared" si="7"/>
        <v>0</v>
      </c>
    </row>
    <row r="125" spans="1:16" ht="12.75">
      <c r="A125" s="11" t="s">
        <v>133</v>
      </c>
      <c r="B125" s="10">
        <v>13586575</v>
      </c>
      <c r="F125" s="10">
        <v>13500000</v>
      </c>
      <c r="G125" s="10">
        <v>86575</v>
      </c>
      <c r="M125" s="10">
        <f t="shared" si="4"/>
        <v>86575</v>
      </c>
      <c r="N125" s="10">
        <f t="shared" si="5"/>
        <v>0</v>
      </c>
      <c r="O125" s="15">
        <f t="shared" si="6"/>
        <v>0</v>
      </c>
      <c r="P125" s="18">
        <f t="shared" si="7"/>
        <v>0</v>
      </c>
    </row>
    <row r="126" spans="1:16" ht="12.75">
      <c r="A126" s="11" t="s">
        <v>134</v>
      </c>
      <c r="B126" s="10">
        <v>358365461</v>
      </c>
      <c r="F126" s="10">
        <v>86500000</v>
      </c>
      <c r="G126" s="10">
        <v>271865461</v>
      </c>
      <c r="H126" s="10">
        <v>271102052</v>
      </c>
      <c r="I126" s="10">
        <v>149915676</v>
      </c>
      <c r="J126" s="10">
        <v>271102052</v>
      </c>
      <c r="K126" s="10">
        <v>149915676</v>
      </c>
      <c r="L126" s="10">
        <v>271102052</v>
      </c>
      <c r="M126" s="10">
        <f t="shared" si="4"/>
        <v>763409</v>
      </c>
      <c r="N126" s="10">
        <f t="shared" si="5"/>
        <v>0</v>
      </c>
      <c r="O126" s="15">
        <f t="shared" si="6"/>
        <v>0.9971919603277594</v>
      </c>
      <c r="P126" s="18">
        <f t="shared" si="7"/>
        <v>0</v>
      </c>
    </row>
    <row r="127" spans="1:16" ht="12.75">
      <c r="A127" s="11" t="s">
        <v>135</v>
      </c>
      <c r="B127" s="10">
        <v>146279767</v>
      </c>
      <c r="F127" s="10">
        <v>66700000</v>
      </c>
      <c r="G127" s="10">
        <v>79579767</v>
      </c>
      <c r="H127" s="10">
        <v>79538634</v>
      </c>
      <c r="I127" s="10">
        <v>-3741133</v>
      </c>
      <c r="J127" s="10">
        <v>79538634</v>
      </c>
      <c r="K127" s="10">
        <v>6456145</v>
      </c>
      <c r="L127" s="10">
        <v>79538634</v>
      </c>
      <c r="M127" s="10">
        <f t="shared" si="4"/>
        <v>41133</v>
      </c>
      <c r="N127" s="10">
        <f t="shared" si="5"/>
        <v>0</v>
      </c>
      <c r="O127" s="15">
        <f t="shared" si="6"/>
        <v>0.9994831223871263</v>
      </c>
      <c r="P127" s="18">
        <f t="shared" si="7"/>
        <v>0</v>
      </c>
    </row>
    <row r="128" spans="1:16" ht="12.75">
      <c r="A128" s="9" t="s">
        <v>136</v>
      </c>
      <c r="B128" s="10">
        <v>222680999</v>
      </c>
      <c r="F128" s="10">
        <v>86550000</v>
      </c>
      <c r="G128" s="10">
        <v>136130999</v>
      </c>
      <c r="H128" s="10">
        <v>131958634</v>
      </c>
      <c r="I128" s="10">
        <v>-26313978</v>
      </c>
      <c r="J128" s="10">
        <v>131958634</v>
      </c>
      <c r="K128" s="10">
        <v>21572455</v>
      </c>
      <c r="L128" s="10">
        <v>131958633</v>
      </c>
      <c r="M128" s="10">
        <f t="shared" si="4"/>
        <v>4172365</v>
      </c>
      <c r="N128" s="10">
        <f t="shared" si="5"/>
        <v>1</v>
      </c>
      <c r="O128" s="15">
        <f t="shared" si="6"/>
        <v>0.9693503681700008</v>
      </c>
      <c r="P128" s="18">
        <f t="shared" si="7"/>
        <v>0</v>
      </c>
    </row>
    <row r="129" spans="1:16" ht="12.75">
      <c r="A129" s="9" t="s">
        <v>137</v>
      </c>
      <c r="B129" s="10">
        <v>222680999</v>
      </c>
      <c r="F129" s="10">
        <v>86550000</v>
      </c>
      <c r="G129" s="10">
        <v>136130999</v>
      </c>
      <c r="H129" s="10">
        <v>131958634</v>
      </c>
      <c r="I129" s="10">
        <v>-26313978</v>
      </c>
      <c r="J129" s="10">
        <v>131958634</v>
      </c>
      <c r="K129" s="10">
        <v>21572455</v>
      </c>
      <c r="L129" s="10">
        <v>131958633</v>
      </c>
      <c r="M129" s="10">
        <f t="shared" si="4"/>
        <v>4172365</v>
      </c>
      <c r="N129" s="10">
        <f t="shared" si="5"/>
        <v>1</v>
      </c>
      <c r="O129" s="15">
        <f t="shared" si="6"/>
        <v>0.9693503681700008</v>
      </c>
      <c r="P129" s="18">
        <f t="shared" si="7"/>
        <v>0</v>
      </c>
    </row>
    <row r="130" spans="1:16" ht="12.75">
      <c r="A130" s="11" t="s">
        <v>138</v>
      </c>
      <c r="B130" s="10">
        <v>27869213</v>
      </c>
      <c r="F130" s="10">
        <v>12750000</v>
      </c>
      <c r="G130" s="10">
        <v>15119213</v>
      </c>
      <c r="H130" s="10">
        <v>15117236</v>
      </c>
      <c r="I130" s="10">
        <v>-442016</v>
      </c>
      <c r="J130" s="10">
        <v>15117236</v>
      </c>
      <c r="L130" s="10">
        <v>15117236</v>
      </c>
      <c r="M130" s="10">
        <f t="shared" si="4"/>
        <v>1977</v>
      </c>
      <c r="N130" s="10">
        <f t="shared" si="5"/>
        <v>0</v>
      </c>
      <c r="O130" s="15">
        <f t="shared" si="6"/>
        <v>0.9998692392256131</v>
      </c>
      <c r="P130" s="18">
        <f t="shared" si="7"/>
        <v>0</v>
      </c>
    </row>
    <row r="131" spans="1:16" ht="12.75">
      <c r="A131" s="11" t="s">
        <v>139</v>
      </c>
      <c r="B131" s="10">
        <v>57330119</v>
      </c>
      <c r="F131" s="10">
        <v>18000000</v>
      </c>
      <c r="G131" s="10">
        <v>39330119</v>
      </c>
      <c r="H131" s="10">
        <v>38753926</v>
      </c>
      <c r="I131" s="10">
        <v>-18576193</v>
      </c>
      <c r="J131" s="10">
        <v>38753926</v>
      </c>
      <c r="K131" s="10">
        <v>3582804</v>
      </c>
      <c r="L131" s="10">
        <v>38753926</v>
      </c>
      <c r="M131" s="10">
        <f t="shared" si="4"/>
        <v>576193</v>
      </c>
      <c r="N131" s="10">
        <f t="shared" si="5"/>
        <v>0</v>
      </c>
      <c r="O131" s="15">
        <f t="shared" si="6"/>
        <v>0.9853498282067237</v>
      </c>
      <c r="P131" s="18">
        <f t="shared" si="7"/>
        <v>0</v>
      </c>
    </row>
    <row r="132" spans="1:16" ht="12.75">
      <c r="A132" s="11" t="s">
        <v>140</v>
      </c>
      <c r="B132" s="10">
        <v>57330119</v>
      </c>
      <c r="F132" s="10">
        <v>19000000</v>
      </c>
      <c r="G132" s="10">
        <v>38330119</v>
      </c>
      <c r="H132" s="10">
        <v>37760136</v>
      </c>
      <c r="I132" s="10">
        <v>-19569983</v>
      </c>
      <c r="J132" s="10">
        <v>37760136</v>
      </c>
      <c r="K132" s="10">
        <v>3161298</v>
      </c>
      <c r="L132" s="10">
        <v>37760136</v>
      </c>
      <c r="M132" s="10">
        <f t="shared" si="4"/>
        <v>569983</v>
      </c>
      <c r="N132" s="10">
        <f t="shared" si="5"/>
        <v>0</v>
      </c>
      <c r="O132" s="15">
        <f t="shared" si="6"/>
        <v>0.9851296313481313</v>
      </c>
      <c r="P132" s="18">
        <f t="shared" si="7"/>
        <v>0</v>
      </c>
    </row>
    <row r="133" spans="1:16" ht="12.75">
      <c r="A133" s="11" t="s">
        <v>141</v>
      </c>
      <c r="B133" s="10">
        <v>13586575</v>
      </c>
      <c r="F133" s="10">
        <v>8000000</v>
      </c>
      <c r="G133" s="10">
        <v>5586575</v>
      </c>
      <c r="H133" s="10">
        <v>5586575</v>
      </c>
      <c r="J133" s="10">
        <v>5586575</v>
      </c>
      <c r="L133" s="10">
        <v>5586574</v>
      </c>
      <c r="M133" s="10">
        <f t="shared" si="4"/>
        <v>0</v>
      </c>
      <c r="N133" s="10">
        <f t="shared" si="5"/>
        <v>1</v>
      </c>
      <c r="O133" s="15">
        <f t="shared" si="6"/>
        <v>1</v>
      </c>
      <c r="P133" s="18">
        <f t="shared" si="7"/>
        <v>0</v>
      </c>
    </row>
    <row r="134" spans="1:16" ht="12.75">
      <c r="A134" s="11" t="s">
        <v>142</v>
      </c>
      <c r="B134" s="10">
        <v>56180385</v>
      </c>
      <c r="F134" s="10">
        <v>27000000</v>
      </c>
      <c r="G134" s="10">
        <v>29180385</v>
      </c>
      <c r="H134" s="10">
        <v>26196005</v>
      </c>
      <c r="I134" s="10">
        <v>14114046</v>
      </c>
      <c r="J134" s="10">
        <v>26196005</v>
      </c>
      <c r="K134" s="10">
        <v>14114046</v>
      </c>
      <c r="L134" s="10">
        <v>26196005</v>
      </c>
      <c r="M134" s="10">
        <f t="shared" si="4"/>
        <v>2984380</v>
      </c>
      <c r="N134" s="10">
        <f t="shared" si="5"/>
        <v>0</v>
      </c>
      <c r="O134" s="15">
        <f t="shared" si="6"/>
        <v>0.8977265036085028</v>
      </c>
      <c r="P134" s="18">
        <f t="shared" si="7"/>
        <v>0</v>
      </c>
    </row>
    <row r="135" spans="1:16" ht="12.75">
      <c r="A135" s="11" t="s">
        <v>143</v>
      </c>
      <c r="B135" s="10">
        <v>10384588</v>
      </c>
      <c r="F135" s="10">
        <v>1800000</v>
      </c>
      <c r="G135" s="10">
        <v>8584588</v>
      </c>
      <c r="H135" s="10">
        <v>8544756</v>
      </c>
      <c r="I135" s="10">
        <v>-1839832</v>
      </c>
      <c r="J135" s="10">
        <v>8544756</v>
      </c>
      <c r="K135" s="10">
        <v>714307</v>
      </c>
      <c r="L135" s="10">
        <v>8544756</v>
      </c>
      <c r="M135" s="10">
        <f t="shared" si="4"/>
        <v>39832</v>
      </c>
      <c r="N135" s="10">
        <f t="shared" si="5"/>
        <v>0</v>
      </c>
      <c r="O135" s="15">
        <f t="shared" si="6"/>
        <v>0.9953600568833356</v>
      </c>
      <c r="P135" s="18">
        <f t="shared" si="7"/>
        <v>0</v>
      </c>
    </row>
    <row r="136" spans="1:16" ht="12.75">
      <c r="A136" s="9" t="s">
        <v>144</v>
      </c>
      <c r="B136" s="10">
        <v>649565004</v>
      </c>
      <c r="C136" s="10">
        <v>110000000</v>
      </c>
      <c r="E136" s="10">
        <v>49000000</v>
      </c>
      <c r="F136" s="10">
        <v>56400000</v>
      </c>
      <c r="G136" s="10">
        <v>752165004</v>
      </c>
      <c r="H136" s="10">
        <v>741068215</v>
      </c>
      <c r="I136" s="10">
        <v>126848839</v>
      </c>
      <c r="J136" s="10">
        <v>738194869</v>
      </c>
      <c r="K136" s="10">
        <v>126848839</v>
      </c>
      <c r="L136" s="10">
        <v>738194869</v>
      </c>
      <c r="M136" s="10">
        <f t="shared" si="4"/>
        <v>11096789</v>
      </c>
      <c r="N136" s="10">
        <f t="shared" si="5"/>
        <v>0</v>
      </c>
      <c r="O136" s="15">
        <f t="shared" si="6"/>
        <v>0.9814267681616307</v>
      </c>
      <c r="P136" s="18">
        <f t="shared" si="7"/>
        <v>2873346</v>
      </c>
    </row>
    <row r="137" spans="1:16" ht="12.75">
      <c r="A137" s="9" t="s">
        <v>145</v>
      </c>
      <c r="B137" s="10">
        <v>649565004</v>
      </c>
      <c r="C137" s="10">
        <v>110000000</v>
      </c>
      <c r="E137" s="10">
        <v>49000000</v>
      </c>
      <c r="F137" s="10">
        <v>56400000</v>
      </c>
      <c r="G137" s="10">
        <v>752165004</v>
      </c>
      <c r="H137" s="10">
        <v>741068215</v>
      </c>
      <c r="I137" s="10">
        <v>126848839</v>
      </c>
      <c r="J137" s="10">
        <v>738194869</v>
      </c>
      <c r="K137" s="10">
        <v>126848839</v>
      </c>
      <c r="L137" s="10">
        <v>738194869</v>
      </c>
      <c r="M137" s="10">
        <f t="shared" si="4"/>
        <v>11096789</v>
      </c>
      <c r="N137" s="10">
        <f t="shared" si="5"/>
        <v>0</v>
      </c>
      <c r="O137" s="15">
        <f t="shared" si="6"/>
        <v>0.9814267681616307</v>
      </c>
      <c r="P137" s="18">
        <f t="shared" si="7"/>
        <v>2873346</v>
      </c>
    </row>
    <row r="138" spans="1:16" ht="12.75">
      <c r="A138" s="11" t="s">
        <v>146</v>
      </c>
      <c r="B138" s="10">
        <v>33914175</v>
      </c>
      <c r="F138" s="10">
        <v>33900000</v>
      </c>
      <c r="G138" s="10">
        <v>14175</v>
      </c>
      <c r="M138" s="10">
        <f t="shared" si="4"/>
        <v>14175</v>
      </c>
      <c r="N138" s="10">
        <f t="shared" si="5"/>
        <v>0</v>
      </c>
      <c r="O138" s="15">
        <f t="shared" si="6"/>
        <v>0</v>
      </c>
      <c r="P138" s="18">
        <f t="shared" si="7"/>
        <v>0</v>
      </c>
    </row>
    <row r="139" spans="1:16" ht="12.75">
      <c r="A139" s="11" t="s">
        <v>147</v>
      </c>
      <c r="B139" s="10">
        <v>16533566</v>
      </c>
      <c r="F139" s="10">
        <v>16500000</v>
      </c>
      <c r="G139" s="10">
        <v>33566</v>
      </c>
      <c r="M139" s="10">
        <f t="shared" si="4"/>
        <v>33566</v>
      </c>
      <c r="N139" s="10">
        <f t="shared" si="5"/>
        <v>0</v>
      </c>
      <c r="O139" s="15">
        <f t="shared" si="6"/>
        <v>0</v>
      </c>
      <c r="P139" s="18">
        <f t="shared" si="7"/>
        <v>0</v>
      </c>
    </row>
    <row r="140" spans="1:16" ht="12.75">
      <c r="A140" s="11" t="s">
        <v>148</v>
      </c>
      <c r="B140" s="10">
        <v>269547980</v>
      </c>
      <c r="C140" s="10">
        <v>50000000</v>
      </c>
      <c r="E140" s="10">
        <v>19000000</v>
      </c>
      <c r="G140" s="10">
        <v>338547980</v>
      </c>
      <c r="H140" s="10">
        <v>332461627.5</v>
      </c>
      <c r="I140" s="10">
        <v>11295844</v>
      </c>
      <c r="J140" s="10">
        <v>332461627.5</v>
      </c>
      <c r="K140" s="10">
        <v>11295844</v>
      </c>
      <c r="L140" s="10">
        <v>332461627.5</v>
      </c>
      <c r="M140" s="10">
        <f aca="true" t="shared" si="8" ref="M140:M203">G140-H140</f>
        <v>6086352.5</v>
      </c>
      <c r="N140" s="10">
        <f aca="true" t="shared" si="9" ref="N140:N203">J140-L140</f>
        <v>0</v>
      </c>
      <c r="O140" s="15">
        <f aca="true" t="shared" si="10" ref="O140:O203">J140/G140</f>
        <v>0.9820221863382556</v>
      </c>
      <c r="P140" s="18">
        <f aca="true" t="shared" si="11" ref="P140:P203">H140-J140</f>
        <v>0</v>
      </c>
    </row>
    <row r="141" spans="1:16" ht="12.75">
      <c r="A141" s="11" t="s">
        <v>149</v>
      </c>
      <c r="B141" s="10">
        <v>65268708</v>
      </c>
      <c r="F141" s="10">
        <v>6000000</v>
      </c>
      <c r="G141" s="10">
        <v>59268708</v>
      </c>
      <c r="H141" s="10">
        <v>56035752</v>
      </c>
      <c r="I141" s="10">
        <v>56035752</v>
      </c>
      <c r="J141" s="10">
        <v>56035752</v>
      </c>
      <c r="K141" s="10">
        <v>56035752</v>
      </c>
      <c r="L141" s="10">
        <v>56035752</v>
      </c>
      <c r="M141" s="10">
        <f t="shared" si="8"/>
        <v>3232956</v>
      </c>
      <c r="N141" s="10">
        <f t="shared" si="9"/>
        <v>0</v>
      </c>
      <c r="O141" s="15">
        <f t="shared" si="10"/>
        <v>0.9454525649521498</v>
      </c>
      <c r="P141" s="18">
        <f t="shared" si="11"/>
        <v>0</v>
      </c>
    </row>
    <row r="142" spans="1:16" ht="12.75">
      <c r="A142" s="11" t="s">
        <v>150</v>
      </c>
      <c r="B142" s="10">
        <v>223292990</v>
      </c>
      <c r="C142" s="10">
        <v>60000000</v>
      </c>
      <c r="E142" s="10">
        <v>30000000</v>
      </c>
      <c r="G142" s="10">
        <v>313292990</v>
      </c>
      <c r="H142" s="10">
        <v>311563250.5</v>
      </c>
      <c r="I142" s="10">
        <v>19013261</v>
      </c>
      <c r="J142" s="10">
        <v>308689904.5</v>
      </c>
      <c r="K142" s="10">
        <v>19013261</v>
      </c>
      <c r="L142" s="10">
        <v>308689904.5</v>
      </c>
      <c r="M142" s="10">
        <f t="shared" si="8"/>
        <v>1729739.5</v>
      </c>
      <c r="N142" s="10">
        <f t="shared" si="9"/>
        <v>0</v>
      </c>
      <c r="O142" s="15">
        <f t="shared" si="10"/>
        <v>0.9853074098466104</v>
      </c>
      <c r="P142" s="18">
        <f t="shared" si="11"/>
        <v>2873346</v>
      </c>
    </row>
    <row r="143" spans="1:16" ht="12.75">
      <c r="A143" s="11" t="s">
        <v>151</v>
      </c>
      <c r="B143" s="10">
        <v>41007585</v>
      </c>
      <c r="G143" s="10">
        <v>41007585</v>
      </c>
      <c r="H143" s="10">
        <v>41007585</v>
      </c>
      <c r="I143" s="10">
        <v>40503982</v>
      </c>
      <c r="J143" s="10">
        <v>41007585</v>
      </c>
      <c r="K143" s="10">
        <v>40503982</v>
      </c>
      <c r="L143" s="10">
        <v>41007585</v>
      </c>
      <c r="M143" s="10">
        <f t="shared" si="8"/>
        <v>0</v>
      </c>
      <c r="N143" s="10">
        <f t="shared" si="9"/>
        <v>0</v>
      </c>
      <c r="O143" s="15">
        <f t="shared" si="10"/>
        <v>1</v>
      </c>
      <c r="P143" s="18">
        <f t="shared" si="11"/>
        <v>0</v>
      </c>
    </row>
    <row r="144" spans="1:16" ht="12.75">
      <c r="A144" s="9" t="s">
        <v>152</v>
      </c>
      <c r="B144" s="10">
        <v>1053584755</v>
      </c>
      <c r="E144" s="10">
        <v>7000000</v>
      </c>
      <c r="F144" s="10">
        <v>73400000</v>
      </c>
      <c r="G144" s="10">
        <v>987184755</v>
      </c>
      <c r="H144" s="10">
        <v>984095128</v>
      </c>
      <c r="I144" s="10">
        <v>124407183</v>
      </c>
      <c r="J144" s="10">
        <v>984095128</v>
      </c>
      <c r="K144" s="10">
        <v>186685183</v>
      </c>
      <c r="L144" s="10">
        <v>984006659</v>
      </c>
      <c r="M144" s="10">
        <f t="shared" si="8"/>
        <v>3089627</v>
      </c>
      <c r="N144" s="10">
        <f t="shared" si="9"/>
        <v>88469</v>
      </c>
      <c r="O144" s="15">
        <f t="shared" si="10"/>
        <v>0.9968702646750253</v>
      </c>
      <c r="P144" s="18">
        <f t="shared" si="11"/>
        <v>0</v>
      </c>
    </row>
    <row r="145" spans="1:16" ht="12.75">
      <c r="A145" s="9" t="s">
        <v>153</v>
      </c>
      <c r="B145" s="10">
        <v>1053584755</v>
      </c>
      <c r="E145" s="10">
        <v>7000000</v>
      </c>
      <c r="F145" s="10">
        <v>73400000</v>
      </c>
      <c r="G145" s="10">
        <v>987184755</v>
      </c>
      <c r="H145" s="10">
        <v>984095128</v>
      </c>
      <c r="I145" s="10">
        <v>124407183</v>
      </c>
      <c r="J145" s="10">
        <v>984095128</v>
      </c>
      <c r="K145" s="10">
        <v>186685183</v>
      </c>
      <c r="L145" s="10">
        <v>984006659</v>
      </c>
      <c r="M145" s="10">
        <f t="shared" si="8"/>
        <v>3089627</v>
      </c>
      <c r="N145" s="10">
        <f t="shared" si="9"/>
        <v>88469</v>
      </c>
      <c r="O145" s="15">
        <f t="shared" si="10"/>
        <v>0.9968702646750253</v>
      </c>
      <c r="P145" s="18">
        <f t="shared" si="11"/>
        <v>0</v>
      </c>
    </row>
    <row r="146" spans="1:16" ht="12.75">
      <c r="A146" s="11" t="s">
        <v>154</v>
      </c>
      <c r="B146" s="10">
        <v>27869212</v>
      </c>
      <c r="F146" s="10">
        <v>300000</v>
      </c>
      <c r="G146" s="10">
        <v>27569212</v>
      </c>
      <c r="H146" s="10">
        <v>27528212</v>
      </c>
      <c r="I146" s="10">
        <v>-341000</v>
      </c>
      <c r="J146" s="10">
        <v>27528212</v>
      </c>
      <c r="K146" s="10">
        <v>2429623</v>
      </c>
      <c r="L146" s="10">
        <v>27528212</v>
      </c>
      <c r="M146" s="10">
        <f t="shared" si="8"/>
        <v>41000</v>
      </c>
      <c r="N146" s="10">
        <f t="shared" si="9"/>
        <v>0</v>
      </c>
      <c r="O146" s="15">
        <f t="shared" si="10"/>
        <v>0.9985128338089605</v>
      </c>
      <c r="P146" s="18">
        <f t="shared" si="11"/>
        <v>0</v>
      </c>
    </row>
    <row r="147" spans="1:16" ht="12.75">
      <c r="A147" s="11" t="s">
        <v>155</v>
      </c>
      <c r="B147" s="10">
        <v>299451278</v>
      </c>
      <c r="E147" s="10">
        <v>7000000</v>
      </c>
      <c r="G147" s="10">
        <v>306451278</v>
      </c>
      <c r="H147" s="10">
        <v>306122557</v>
      </c>
      <c r="I147" s="10">
        <v>6671279</v>
      </c>
      <c r="J147" s="10">
        <v>306122557</v>
      </c>
      <c r="K147" s="10">
        <v>28367133</v>
      </c>
      <c r="L147" s="10">
        <v>306122557</v>
      </c>
      <c r="M147" s="10">
        <f t="shared" si="8"/>
        <v>328721</v>
      </c>
      <c r="N147" s="10">
        <f t="shared" si="9"/>
        <v>0</v>
      </c>
      <c r="O147" s="15">
        <f t="shared" si="10"/>
        <v>0.9989273303014256</v>
      </c>
      <c r="P147" s="18">
        <f t="shared" si="11"/>
        <v>0</v>
      </c>
    </row>
    <row r="148" spans="1:16" ht="12.75">
      <c r="A148" s="11" t="s">
        <v>156</v>
      </c>
      <c r="B148" s="10">
        <v>299451278</v>
      </c>
      <c r="F148" s="10">
        <v>1800000</v>
      </c>
      <c r="G148" s="10">
        <v>297651278</v>
      </c>
      <c r="H148" s="10">
        <v>297468484</v>
      </c>
      <c r="I148" s="10">
        <v>-1982794</v>
      </c>
      <c r="J148" s="10">
        <v>297468484</v>
      </c>
      <c r="K148" s="10">
        <v>25029824</v>
      </c>
      <c r="L148" s="10">
        <v>297468484</v>
      </c>
      <c r="M148" s="10">
        <f t="shared" si="8"/>
        <v>182794</v>
      </c>
      <c r="N148" s="10">
        <f t="shared" si="9"/>
        <v>0</v>
      </c>
      <c r="O148" s="15">
        <f t="shared" si="10"/>
        <v>0.9993858786657049</v>
      </c>
      <c r="P148" s="18">
        <f t="shared" si="11"/>
        <v>0</v>
      </c>
    </row>
    <row r="149" spans="1:16" ht="12.75">
      <c r="A149" s="11" t="s">
        <v>157</v>
      </c>
      <c r="B149" s="10">
        <v>13586574</v>
      </c>
      <c r="F149" s="10">
        <v>2700000</v>
      </c>
      <c r="G149" s="10">
        <v>10886574</v>
      </c>
      <c r="H149" s="10">
        <v>10640024</v>
      </c>
      <c r="I149" s="10">
        <v>6141022</v>
      </c>
      <c r="J149" s="10">
        <v>10640024</v>
      </c>
      <c r="K149" s="10">
        <v>6141022</v>
      </c>
      <c r="L149" s="10">
        <v>10640024</v>
      </c>
      <c r="M149" s="10">
        <f t="shared" si="8"/>
        <v>246550</v>
      </c>
      <c r="N149" s="10">
        <f t="shared" si="9"/>
        <v>0</v>
      </c>
      <c r="O149" s="15">
        <f t="shared" si="10"/>
        <v>0.9773528384595558</v>
      </c>
      <c r="P149" s="18">
        <f t="shared" si="11"/>
        <v>0</v>
      </c>
    </row>
    <row r="150" spans="1:16" ht="12.75">
      <c r="A150" s="11" t="s">
        <v>158</v>
      </c>
      <c r="B150" s="10">
        <v>293445902</v>
      </c>
      <c r="F150" s="10">
        <v>59000000</v>
      </c>
      <c r="G150" s="10">
        <v>234445902</v>
      </c>
      <c r="H150" s="10">
        <v>232155340</v>
      </c>
      <c r="I150" s="10">
        <v>115518676</v>
      </c>
      <c r="J150" s="10">
        <v>232155340</v>
      </c>
      <c r="K150" s="10">
        <v>115518676</v>
      </c>
      <c r="L150" s="10">
        <v>232155340</v>
      </c>
      <c r="M150" s="10">
        <f t="shared" si="8"/>
        <v>2290562</v>
      </c>
      <c r="N150" s="10">
        <f t="shared" si="9"/>
        <v>0</v>
      </c>
      <c r="O150" s="15">
        <f t="shared" si="10"/>
        <v>0.9902298910731226</v>
      </c>
      <c r="P150" s="18">
        <f t="shared" si="11"/>
        <v>0</v>
      </c>
    </row>
    <row r="151" spans="1:16" ht="12.75">
      <c r="A151" s="11" t="s">
        <v>159</v>
      </c>
      <c r="B151" s="10">
        <v>119780511</v>
      </c>
      <c r="F151" s="10">
        <v>9600000</v>
      </c>
      <c r="G151" s="10">
        <v>110180511</v>
      </c>
      <c r="H151" s="10">
        <v>110180511</v>
      </c>
      <c r="I151" s="10">
        <v>-1600000</v>
      </c>
      <c r="J151" s="10">
        <v>110180511</v>
      </c>
      <c r="K151" s="10">
        <v>9198905</v>
      </c>
      <c r="L151" s="10">
        <v>110092042</v>
      </c>
      <c r="M151" s="10">
        <f t="shared" si="8"/>
        <v>0</v>
      </c>
      <c r="N151" s="10">
        <f t="shared" si="9"/>
        <v>88469</v>
      </c>
      <c r="O151" s="15">
        <f t="shared" si="10"/>
        <v>1</v>
      </c>
      <c r="P151" s="18">
        <f t="shared" si="11"/>
        <v>0</v>
      </c>
    </row>
    <row r="152" spans="1:16" ht="12.75">
      <c r="A152" s="9" t="s">
        <v>160</v>
      </c>
      <c r="B152" s="10">
        <v>341285443</v>
      </c>
      <c r="F152" s="10">
        <v>42400000</v>
      </c>
      <c r="G152" s="10">
        <v>298885443</v>
      </c>
      <c r="H152" s="10">
        <v>297387593</v>
      </c>
      <c r="I152" s="10">
        <v>34434393</v>
      </c>
      <c r="J152" s="10">
        <v>297387593</v>
      </c>
      <c r="K152" s="10">
        <v>60737603</v>
      </c>
      <c r="L152" s="10">
        <v>297382308</v>
      </c>
      <c r="M152" s="10">
        <f t="shared" si="8"/>
        <v>1497850</v>
      </c>
      <c r="N152" s="10">
        <f t="shared" si="9"/>
        <v>5285</v>
      </c>
      <c r="O152" s="15">
        <f t="shared" si="10"/>
        <v>0.9949885481709458</v>
      </c>
      <c r="P152" s="18">
        <f t="shared" si="11"/>
        <v>0</v>
      </c>
    </row>
    <row r="153" spans="1:16" ht="12.75">
      <c r="A153" s="9" t="s">
        <v>161</v>
      </c>
      <c r="B153" s="10">
        <v>341285443</v>
      </c>
      <c r="F153" s="10">
        <v>42400000</v>
      </c>
      <c r="G153" s="10">
        <v>298885443</v>
      </c>
      <c r="H153" s="10">
        <v>297387593</v>
      </c>
      <c r="I153" s="10">
        <v>34434393</v>
      </c>
      <c r="J153" s="10">
        <v>297387593</v>
      </c>
      <c r="K153" s="10">
        <v>60737603</v>
      </c>
      <c r="L153" s="10">
        <v>297382308</v>
      </c>
      <c r="M153" s="10">
        <f t="shared" si="8"/>
        <v>1497850</v>
      </c>
      <c r="N153" s="10">
        <f t="shared" si="9"/>
        <v>5285</v>
      </c>
      <c r="O153" s="15">
        <f t="shared" si="10"/>
        <v>0.9949885481709458</v>
      </c>
      <c r="P153" s="18">
        <f t="shared" si="11"/>
        <v>0</v>
      </c>
    </row>
    <row r="154" spans="1:16" ht="12.75">
      <c r="A154" s="11" t="s">
        <v>162</v>
      </c>
      <c r="B154" s="10">
        <v>27869212</v>
      </c>
      <c r="G154" s="10">
        <v>27869212</v>
      </c>
      <c r="H154" s="10">
        <v>27680063</v>
      </c>
      <c r="I154" s="10">
        <v>-189149</v>
      </c>
      <c r="J154" s="10">
        <v>27680063</v>
      </c>
      <c r="K154" s="10">
        <v>2429623</v>
      </c>
      <c r="L154" s="10">
        <v>27680063</v>
      </c>
      <c r="M154" s="10">
        <f t="shared" si="8"/>
        <v>189149</v>
      </c>
      <c r="N154" s="10">
        <f t="shared" si="9"/>
        <v>0</v>
      </c>
      <c r="O154" s="15">
        <f t="shared" si="10"/>
        <v>0.9932129763841188</v>
      </c>
      <c r="P154" s="18">
        <f t="shared" si="11"/>
        <v>0</v>
      </c>
    </row>
    <row r="155" spans="1:16" ht="12.75">
      <c r="A155" s="11" t="s">
        <v>163</v>
      </c>
      <c r="B155" s="10">
        <v>88708432</v>
      </c>
      <c r="F155" s="10">
        <v>1800000</v>
      </c>
      <c r="G155" s="10">
        <v>86908432</v>
      </c>
      <c r="H155" s="10">
        <v>86908432</v>
      </c>
      <c r="I155" s="10">
        <v>-1800000</v>
      </c>
      <c r="J155" s="10">
        <v>86908432</v>
      </c>
      <c r="K155" s="10">
        <v>8039013</v>
      </c>
      <c r="L155" s="10">
        <v>86903147</v>
      </c>
      <c r="M155" s="10">
        <f t="shared" si="8"/>
        <v>0</v>
      </c>
      <c r="N155" s="10">
        <f t="shared" si="9"/>
        <v>5285</v>
      </c>
      <c r="O155" s="15">
        <f t="shared" si="10"/>
        <v>1</v>
      </c>
      <c r="P155" s="18">
        <f t="shared" si="11"/>
        <v>0</v>
      </c>
    </row>
    <row r="156" spans="1:16" ht="12.75">
      <c r="A156" s="11" t="s">
        <v>164</v>
      </c>
      <c r="B156" s="10">
        <v>88708432</v>
      </c>
      <c r="F156" s="10">
        <v>4200000</v>
      </c>
      <c r="G156" s="10">
        <v>84508432</v>
      </c>
      <c r="H156" s="10">
        <v>84420541</v>
      </c>
      <c r="I156" s="10">
        <v>-4287891</v>
      </c>
      <c r="J156" s="10">
        <v>84420541</v>
      </c>
      <c r="K156" s="10">
        <v>7093247</v>
      </c>
      <c r="L156" s="10">
        <v>84420541</v>
      </c>
      <c r="M156" s="10">
        <f t="shared" si="8"/>
        <v>87891</v>
      </c>
      <c r="N156" s="10">
        <f t="shared" si="9"/>
        <v>0</v>
      </c>
      <c r="O156" s="15">
        <f t="shared" si="10"/>
        <v>0.9989599736035808</v>
      </c>
      <c r="P156" s="18">
        <f t="shared" si="11"/>
        <v>0</v>
      </c>
    </row>
    <row r="157" spans="1:16" ht="12.75">
      <c r="A157" s="11" t="s">
        <v>165</v>
      </c>
      <c r="B157" s="10">
        <v>13586574</v>
      </c>
      <c r="F157" s="10">
        <v>4000000</v>
      </c>
      <c r="G157" s="10">
        <v>9586574</v>
      </c>
      <c r="H157" s="10">
        <v>9521923</v>
      </c>
      <c r="I157" s="10">
        <v>2520734</v>
      </c>
      <c r="J157" s="10">
        <v>9521923</v>
      </c>
      <c r="K157" s="10">
        <v>2520734</v>
      </c>
      <c r="L157" s="10">
        <v>9521923</v>
      </c>
      <c r="M157" s="10">
        <f t="shared" si="8"/>
        <v>64651</v>
      </c>
      <c r="N157" s="10">
        <f t="shared" si="9"/>
        <v>0</v>
      </c>
      <c r="O157" s="15">
        <f t="shared" si="10"/>
        <v>0.9932560891930735</v>
      </c>
      <c r="P157" s="18">
        <f t="shared" si="11"/>
        <v>0</v>
      </c>
    </row>
    <row r="158" spans="1:16" ht="12.75">
      <c r="A158" s="11" t="s">
        <v>166</v>
      </c>
      <c r="B158" s="10">
        <v>86929420</v>
      </c>
      <c r="F158" s="10">
        <v>17000000</v>
      </c>
      <c r="G158" s="10">
        <v>69929420</v>
      </c>
      <c r="H158" s="10">
        <v>68866358</v>
      </c>
      <c r="I158" s="10">
        <v>38683796</v>
      </c>
      <c r="J158" s="10">
        <v>68866358</v>
      </c>
      <c r="K158" s="10">
        <v>38683796</v>
      </c>
      <c r="L158" s="10">
        <v>68866358</v>
      </c>
      <c r="M158" s="10">
        <f t="shared" si="8"/>
        <v>1063062</v>
      </c>
      <c r="N158" s="10">
        <f t="shared" si="9"/>
        <v>0</v>
      </c>
      <c r="O158" s="15">
        <f t="shared" si="10"/>
        <v>0.9847980721132822</v>
      </c>
      <c r="P158" s="18">
        <f t="shared" si="11"/>
        <v>0</v>
      </c>
    </row>
    <row r="159" spans="1:16" ht="12.75">
      <c r="A159" s="11" t="s">
        <v>167</v>
      </c>
      <c r="B159" s="10">
        <v>35483373</v>
      </c>
      <c r="F159" s="10">
        <v>15400000</v>
      </c>
      <c r="G159" s="10">
        <v>20083373</v>
      </c>
      <c r="H159" s="10">
        <v>19990276</v>
      </c>
      <c r="I159" s="10">
        <v>-493097</v>
      </c>
      <c r="J159" s="10">
        <v>19990276</v>
      </c>
      <c r="K159" s="10">
        <v>1971190</v>
      </c>
      <c r="L159" s="10">
        <v>19990276</v>
      </c>
      <c r="M159" s="10">
        <f t="shared" si="8"/>
        <v>93097</v>
      </c>
      <c r="N159" s="10">
        <f t="shared" si="9"/>
        <v>0</v>
      </c>
      <c r="O159" s="15">
        <f t="shared" si="10"/>
        <v>0.9953644738859354</v>
      </c>
      <c r="P159" s="18">
        <f t="shared" si="11"/>
        <v>0</v>
      </c>
    </row>
    <row r="160" spans="1:16" ht="12.75">
      <c r="A160" s="9" t="s">
        <v>168</v>
      </c>
      <c r="B160" s="10">
        <v>222673572</v>
      </c>
      <c r="E160" s="10">
        <v>3100000</v>
      </c>
      <c r="F160" s="10">
        <v>18700000</v>
      </c>
      <c r="G160" s="10">
        <v>207073572</v>
      </c>
      <c r="H160" s="10">
        <v>204740072</v>
      </c>
      <c r="I160" s="10">
        <v>26700390</v>
      </c>
      <c r="J160" s="10">
        <v>204740072</v>
      </c>
      <c r="K160" s="10">
        <v>40279081</v>
      </c>
      <c r="L160" s="10">
        <v>204699132</v>
      </c>
      <c r="M160" s="10">
        <f t="shared" si="8"/>
        <v>2333500</v>
      </c>
      <c r="N160" s="10">
        <f t="shared" si="9"/>
        <v>40940</v>
      </c>
      <c r="O160" s="15">
        <f t="shared" si="10"/>
        <v>0.988731058350604</v>
      </c>
      <c r="P160" s="18">
        <f t="shared" si="11"/>
        <v>0</v>
      </c>
    </row>
    <row r="161" spans="1:16" ht="12.75">
      <c r="A161" s="9" t="s">
        <v>169</v>
      </c>
      <c r="B161" s="10">
        <v>222673572</v>
      </c>
      <c r="E161" s="10">
        <v>3100000</v>
      </c>
      <c r="F161" s="10">
        <v>18700000</v>
      </c>
      <c r="G161" s="10">
        <v>207073572</v>
      </c>
      <c r="H161" s="10">
        <v>204740072</v>
      </c>
      <c r="I161" s="10">
        <v>26700390</v>
      </c>
      <c r="J161" s="10">
        <v>204740072</v>
      </c>
      <c r="K161" s="10">
        <v>40279081</v>
      </c>
      <c r="L161" s="10">
        <v>204699132</v>
      </c>
      <c r="M161" s="10">
        <f t="shared" si="8"/>
        <v>2333500</v>
      </c>
      <c r="N161" s="10">
        <f t="shared" si="9"/>
        <v>40940</v>
      </c>
      <c r="O161" s="15">
        <f t="shared" si="10"/>
        <v>0.988731058350604</v>
      </c>
      <c r="P161" s="18">
        <f t="shared" si="11"/>
        <v>0</v>
      </c>
    </row>
    <row r="162" spans="1:16" ht="12.75">
      <c r="A162" s="11" t="s">
        <v>170</v>
      </c>
      <c r="B162" s="10">
        <v>27869212</v>
      </c>
      <c r="F162" s="10">
        <v>300000</v>
      </c>
      <c r="G162" s="10">
        <v>27569212</v>
      </c>
      <c r="H162" s="10">
        <v>27569212</v>
      </c>
      <c r="I162" s="10">
        <v>-300000</v>
      </c>
      <c r="J162" s="10">
        <v>27569212</v>
      </c>
      <c r="K162" s="10">
        <v>2429623</v>
      </c>
      <c r="L162" s="10">
        <v>27528272</v>
      </c>
      <c r="M162" s="10">
        <f t="shared" si="8"/>
        <v>0</v>
      </c>
      <c r="N162" s="10">
        <f t="shared" si="9"/>
        <v>40940</v>
      </c>
      <c r="O162" s="15">
        <f t="shared" si="10"/>
        <v>1</v>
      </c>
      <c r="P162" s="18">
        <f t="shared" si="11"/>
        <v>0</v>
      </c>
    </row>
    <row r="163" spans="1:16" ht="12.75">
      <c r="A163" s="11" t="s">
        <v>171</v>
      </c>
      <c r="B163" s="10">
        <v>53615596</v>
      </c>
      <c r="E163" s="10">
        <v>2500000</v>
      </c>
      <c r="G163" s="10">
        <v>56115596</v>
      </c>
      <c r="H163" s="10">
        <v>55874719</v>
      </c>
      <c r="I163" s="10">
        <v>2259123</v>
      </c>
      <c r="J163" s="10">
        <v>55874719</v>
      </c>
      <c r="K163" s="10">
        <v>5169708</v>
      </c>
      <c r="L163" s="10">
        <v>55874719</v>
      </c>
      <c r="M163" s="10">
        <f t="shared" si="8"/>
        <v>240877</v>
      </c>
      <c r="N163" s="10">
        <f t="shared" si="9"/>
        <v>0</v>
      </c>
      <c r="O163" s="15">
        <f t="shared" si="10"/>
        <v>0.9957074856694028</v>
      </c>
      <c r="P163" s="18">
        <f t="shared" si="11"/>
        <v>0</v>
      </c>
    </row>
    <row r="164" spans="1:16" ht="12.75">
      <c r="A164" s="11" t="s">
        <v>172</v>
      </c>
      <c r="B164" s="10">
        <v>53615596</v>
      </c>
      <c r="E164" s="10">
        <v>600000</v>
      </c>
      <c r="G164" s="10">
        <v>54215596</v>
      </c>
      <c r="H164" s="10">
        <v>54182549</v>
      </c>
      <c r="I164" s="10">
        <v>566953</v>
      </c>
      <c r="J164" s="10">
        <v>54182549</v>
      </c>
      <c r="K164" s="10">
        <v>4561508</v>
      </c>
      <c r="L164" s="10">
        <v>54182549</v>
      </c>
      <c r="M164" s="10">
        <f t="shared" si="8"/>
        <v>33047</v>
      </c>
      <c r="N164" s="10">
        <f t="shared" si="9"/>
        <v>0</v>
      </c>
      <c r="O164" s="15">
        <f t="shared" si="10"/>
        <v>0.9993904521495992</v>
      </c>
      <c r="P164" s="18">
        <f t="shared" si="11"/>
        <v>0</v>
      </c>
    </row>
    <row r="165" spans="1:16" ht="12.75">
      <c r="A165" s="11" t="s">
        <v>173</v>
      </c>
      <c r="B165" s="10">
        <v>13586574</v>
      </c>
      <c r="F165" s="10">
        <v>2700000</v>
      </c>
      <c r="G165" s="10">
        <v>10886574</v>
      </c>
      <c r="H165" s="10">
        <v>10634444</v>
      </c>
      <c r="I165" s="10">
        <v>6133748</v>
      </c>
      <c r="J165" s="10">
        <v>10634444</v>
      </c>
      <c r="K165" s="10">
        <v>6133748</v>
      </c>
      <c r="L165" s="10">
        <v>10634444</v>
      </c>
      <c r="M165" s="10">
        <f t="shared" si="8"/>
        <v>252130</v>
      </c>
      <c r="N165" s="10">
        <f t="shared" si="9"/>
        <v>0</v>
      </c>
      <c r="O165" s="15">
        <f t="shared" si="10"/>
        <v>0.9768402805143289</v>
      </c>
      <c r="P165" s="18">
        <f t="shared" si="11"/>
        <v>0</v>
      </c>
    </row>
    <row r="166" spans="1:16" ht="12.75">
      <c r="A166" s="11" t="s">
        <v>174</v>
      </c>
      <c r="B166" s="10">
        <v>52540356</v>
      </c>
      <c r="F166" s="10">
        <v>8000000</v>
      </c>
      <c r="G166" s="10">
        <v>44540356</v>
      </c>
      <c r="H166" s="10">
        <v>42832084</v>
      </c>
      <c r="I166" s="10">
        <v>20839740</v>
      </c>
      <c r="J166" s="10">
        <v>42832084</v>
      </c>
      <c r="K166" s="10">
        <v>20839740</v>
      </c>
      <c r="L166" s="10">
        <v>42832084</v>
      </c>
      <c r="M166" s="10">
        <f t="shared" si="8"/>
        <v>1708272</v>
      </c>
      <c r="N166" s="10">
        <f t="shared" si="9"/>
        <v>0</v>
      </c>
      <c r="O166" s="15">
        <f t="shared" si="10"/>
        <v>0.9616466469194813</v>
      </c>
      <c r="P166" s="18">
        <f t="shared" si="11"/>
        <v>0</v>
      </c>
    </row>
    <row r="167" spans="1:16" ht="12.75">
      <c r="A167" s="11" t="s">
        <v>175</v>
      </c>
      <c r="B167" s="10">
        <v>21446238</v>
      </c>
      <c r="F167" s="10">
        <v>7700000</v>
      </c>
      <c r="G167" s="10">
        <v>13746238</v>
      </c>
      <c r="H167" s="10">
        <v>13647064</v>
      </c>
      <c r="I167" s="10">
        <v>-2799174</v>
      </c>
      <c r="J167" s="10">
        <v>13647064</v>
      </c>
      <c r="K167" s="10">
        <v>1144754</v>
      </c>
      <c r="L167" s="10">
        <v>13647064</v>
      </c>
      <c r="M167" s="10">
        <f t="shared" si="8"/>
        <v>99174</v>
      </c>
      <c r="N167" s="10">
        <f t="shared" si="9"/>
        <v>0</v>
      </c>
      <c r="O167" s="15">
        <f t="shared" si="10"/>
        <v>0.9927853715321967</v>
      </c>
      <c r="P167" s="18">
        <f t="shared" si="11"/>
        <v>0</v>
      </c>
    </row>
    <row r="168" spans="1:16" ht="12.75">
      <c r="A168" s="9" t="s">
        <v>176</v>
      </c>
      <c r="B168" s="10">
        <v>169519377</v>
      </c>
      <c r="C168" s="10">
        <v>12000000</v>
      </c>
      <c r="E168" s="10">
        <v>1500000</v>
      </c>
      <c r="F168" s="10">
        <v>61400000</v>
      </c>
      <c r="G168" s="10">
        <v>121619377</v>
      </c>
      <c r="H168" s="10">
        <v>121116279</v>
      </c>
      <c r="I168" s="10">
        <v>15714710</v>
      </c>
      <c r="J168" s="10">
        <v>121116279</v>
      </c>
      <c r="K168" s="10">
        <v>19362928</v>
      </c>
      <c r="L168" s="10">
        <v>121116279</v>
      </c>
      <c r="M168" s="10">
        <f t="shared" si="8"/>
        <v>503098</v>
      </c>
      <c r="N168" s="10">
        <f t="shared" si="9"/>
        <v>0</v>
      </c>
      <c r="O168" s="15">
        <f t="shared" si="10"/>
        <v>0.9958633400991685</v>
      </c>
      <c r="P168" s="18">
        <f t="shared" si="11"/>
        <v>0</v>
      </c>
    </row>
    <row r="169" spans="1:16" ht="12.75">
      <c r="A169" s="9" t="s">
        <v>177</v>
      </c>
      <c r="B169" s="10">
        <v>169519377</v>
      </c>
      <c r="C169" s="10">
        <v>12000000</v>
      </c>
      <c r="E169" s="10">
        <v>1500000</v>
      </c>
      <c r="F169" s="10">
        <v>61400000</v>
      </c>
      <c r="G169" s="10">
        <v>121619377</v>
      </c>
      <c r="H169" s="10">
        <v>121116279</v>
      </c>
      <c r="I169" s="10">
        <v>15714710</v>
      </c>
      <c r="J169" s="10">
        <v>121116279</v>
      </c>
      <c r="K169" s="10">
        <v>19362928</v>
      </c>
      <c r="L169" s="10">
        <v>121116279</v>
      </c>
      <c r="M169" s="10">
        <f t="shared" si="8"/>
        <v>503098</v>
      </c>
      <c r="N169" s="10">
        <f t="shared" si="9"/>
        <v>0</v>
      </c>
      <c r="O169" s="15">
        <f t="shared" si="10"/>
        <v>0.9958633400991685</v>
      </c>
      <c r="P169" s="18">
        <f t="shared" si="11"/>
        <v>0</v>
      </c>
    </row>
    <row r="170" spans="1:16" ht="12.75">
      <c r="A170" s="11" t="s">
        <v>178</v>
      </c>
      <c r="B170" s="10">
        <v>51089488</v>
      </c>
      <c r="F170" s="10">
        <v>34000000</v>
      </c>
      <c r="G170" s="10">
        <v>17089488</v>
      </c>
      <c r="H170" s="10">
        <v>16938605</v>
      </c>
      <c r="I170" s="10">
        <v>-2150883</v>
      </c>
      <c r="J170" s="10">
        <v>16938605</v>
      </c>
      <c r="K170" s="10">
        <v>1497335</v>
      </c>
      <c r="L170" s="10">
        <v>16938605</v>
      </c>
      <c r="M170" s="10">
        <f t="shared" si="8"/>
        <v>150883</v>
      </c>
      <c r="N170" s="10">
        <f t="shared" si="9"/>
        <v>0</v>
      </c>
      <c r="O170" s="15">
        <f t="shared" si="10"/>
        <v>0.9911710052401804</v>
      </c>
      <c r="P170" s="18">
        <f t="shared" si="11"/>
        <v>0</v>
      </c>
    </row>
    <row r="171" spans="1:16" ht="12.75">
      <c r="A171" s="11" t="s">
        <v>179</v>
      </c>
      <c r="B171" s="10">
        <v>24906737</v>
      </c>
      <c r="F171" s="10">
        <v>19900000</v>
      </c>
      <c r="G171" s="10">
        <v>5006737</v>
      </c>
      <c r="H171" s="10">
        <v>4953596</v>
      </c>
      <c r="I171" s="10">
        <v>1798354</v>
      </c>
      <c r="J171" s="10">
        <v>4953596</v>
      </c>
      <c r="K171" s="10">
        <v>1798354</v>
      </c>
      <c r="L171" s="10">
        <v>4953596</v>
      </c>
      <c r="M171" s="10">
        <f t="shared" si="8"/>
        <v>53141</v>
      </c>
      <c r="N171" s="10">
        <f t="shared" si="9"/>
        <v>0</v>
      </c>
      <c r="O171" s="15">
        <f t="shared" si="10"/>
        <v>0.9893861011672872</v>
      </c>
      <c r="P171" s="18">
        <f t="shared" si="11"/>
        <v>0</v>
      </c>
    </row>
    <row r="172" spans="1:16" ht="12.75">
      <c r="A172" s="11" t="s">
        <v>180</v>
      </c>
      <c r="B172" s="10">
        <v>43511782</v>
      </c>
      <c r="C172" s="10">
        <v>5000000</v>
      </c>
      <c r="G172" s="10">
        <v>48511782</v>
      </c>
      <c r="H172" s="10">
        <v>48504011.5</v>
      </c>
      <c r="I172" s="10">
        <v>1677147</v>
      </c>
      <c r="J172" s="10">
        <v>48504011.5</v>
      </c>
      <c r="K172" s="10">
        <v>1677147</v>
      </c>
      <c r="L172" s="10">
        <v>48504011.5</v>
      </c>
      <c r="M172" s="10">
        <f t="shared" si="8"/>
        <v>7770.5</v>
      </c>
      <c r="N172" s="10">
        <f t="shared" si="9"/>
        <v>0</v>
      </c>
      <c r="O172" s="15">
        <f t="shared" si="10"/>
        <v>0.9998398224167482</v>
      </c>
      <c r="P172" s="18">
        <f t="shared" si="11"/>
        <v>0</v>
      </c>
    </row>
    <row r="173" spans="1:16" ht="12.75">
      <c r="A173" s="11" t="s">
        <v>181</v>
      </c>
      <c r="B173" s="10">
        <v>12174023</v>
      </c>
      <c r="F173" s="10">
        <v>7500000</v>
      </c>
      <c r="G173" s="10">
        <v>4674023</v>
      </c>
      <c r="H173" s="10">
        <v>4674023</v>
      </c>
      <c r="I173" s="10">
        <v>4674023</v>
      </c>
      <c r="J173" s="10">
        <v>4674023</v>
      </c>
      <c r="K173" s="10">
        <v>4674023</v>
      </c>
      <c r="L173" s="10">
        <v>4674023</v>
      </c>
      <c r="M173" s="10">
        <f t="shared" si="8"/>
        <v>0</v>
      </c>
      <c r="N173" s="10">
        <f t="shared" si="9"/>
        <v>0</v>
      </c>
      <c r="O173" s="15">
        <f t="shared" si="10"/>
        <v>1</v>
      </c>
      <c r="P173" s="18">
        <f t="shared" si="11"/>
        <v>0</v>
      </c>
    </row>
    <row r="174" spans="1:16" ht="12.75">
      <c r="A174" s="11" t="s">
        <v>182</v>
      </c>
      <c r="B174" s="10">
        <v>29329975</v>
      </c>
      <c r="C174" s="10">
        <v>7000000</v>
      </c>
      <c r="E174" s="10">
        <v>1500000</v>
      </c>
      <c r="G174" s="10">
        <v>37829975</v>
      </c>
      <c r="H174" s="10">
        <v>37633814.5</v>
      </c>
      <c r="I174" s="10">
        <v>1303840</v>
      </c>
      <c r="J174" s="10">
        <v>37633814.5</v>
      </c>
      <c r="K174" s="10">
        <v>1303840</v>
      </c>
      <c r="L174" s="10">
        <v>37633814.5</v>
      </c>
      <c r="M174" s="10">
        <f t="shared" si="8"/>
        <v>196160.5</v>
      </c>
      <c r="N174" s="10">
        <f t="shared" si="9"/>
        <v>0</v>
      </c>
      <c r="O174" s="15">
        <f t="shared" si="10"/>
        <v>0.9948146806864133</v>
      </c>
      <c r="P174" s="18">
        <f t="shared" si="11"/>
        <v>0</v>
      </c>
    </row>
    <row r="175" spans="1:16" ht="12.75">
      <c r="A175" s="11" t="s">
        <v>183</v>
      </c>
      <c r="B175" s="10">
        <v>8507372</v>
      </c>
      <c r="G175" s="10">
        <v>8507372</v>
      </c>
      <c r="H175" s="10">
        <v>8412229</v>
      </c>
      <c r="I175" s="10">
        <v>8412229</v>
      </c>
      <c r="J175" s="10">
        <v>8412229</v>
      </c>
      <c r="K175" s="10">
        <v>8412229</v>
      </c>
      <c r="L175" s="10">
        <v>8412229</v>
      </c>
      <c r="M175" s="10">
        <f t="shared" si="8"/>
        <v>95143</v>
      </c>
      <c r="N175" s="10">
        <f t="shared" si="9"/>
        <v>0</v>
      </c>
      <c r="O175" s="15">
        <f t="shared" si="10"/>
        <v>0.9888164053482086</v>
      </c>
      <c r="P175" s="18">
        <f t="shared" si="11"/>
        <v>0</v>
      </c>
    </row>
    <row r="176" spans="1:16" ht="12.75">
      <c r="A176" s="9" t="s">
        <v>184</v>
      </c>
      <c r="B176" s="10">
        <v>507777236</v>
      </c>
      <c r="F176" s="10">
        <v>89200000</v>
      </c>
      <c r="G176" s="10">
        <v>418577236</v>
      </c>
      <c r="H176" s="10">
        <v>416268298</v>
      </c>
      <c r="I176" s="10">
        <v>41498051</v>
      </c>
      <c r="J176" s="10">
        <v>416268298</v>
      </c>
      <c r="K176" s="10">
        <v>75589827</v>
      </c>
      <c r="L176" s="10">
        <v>416228508</v>
      </c>
      <c r="M176" s="10">
        <f t="shared" si="8"/>
        <v>2308938</v>
      </c>
      <c r="N176" s="10">
        <f t="shared" si="9"/>
        <v>39790</v>
      </c>
      <c r="O176" s="15">
        <f t="shared" si="10"/>
        <v>0.9944838424036991</v>
      </c>
      <c r="P176" s="18">
        <f t="shared" si="11"/>
        <v>0</v>
      </c>
    </row>
    <row r="177" spans="1:16" ht="12.75">
      <c r="A177" s="9" t="s">
        <v>185</v>
      </c>
      <c r="B177" s="10">
        <v>507777236</v>
      </c>
      <c r="F177" s="10">
        <v>89200000</v>
      </c>
      <c r="G177" s="10">
        <v>418577236</v>
      </c>
      <c r="H177" s="10">
        <v>416268298</v>
      </c>
      <c r="I177" s="10">
        <v>41498051</v>
      </c>
      <c r="J177" s="10">
        <v>416268298</v>
      </c>
      <c r="K177" s="10">
        <v>75589827</v>
      </c>
      <c r="L177" s="10">
        <v>416228508</v>
      </c>
      <c r="M177" s="10">
        <f t="shared" si="8"/>
        <v>2308938</v>
      </c>
      <c r="N177" s="10">
        <f t="shared" si="9"/>
        <v>39790</v>
      </c>
      <c r="O177" s="15">
        <f t="shared" si="10"/>
        <v>0.9944838424036991</v>
      </c>
      <c r="P177" s="18">
        <f t="shared" si="11"/>
        <v>0</v>
      </c>
    </row>
    <row r="178" spans="1:16" ht="12.75">
      <c r="A178" s="11" t="s">
        <v>186</v>
      </c>
      <c r="B178" s="10">
        <v>27869212</v>
      </c>
      <c r="F178" s="10">
        <v>27800000</v>
      </c>
      <c r="G178" s="10">
        <v>69212</v>
      </c>
      <c r="M178" s="10">
        <f t="shared" si="8"/>
        <v>69212</v>
      </c>
      <c r="N178" s="10">
        <f t="shared" si="9"/>
        <v>0</v>
      </c>
      <c r="O178" s="15">
        <f t="shared" si="10"/>
        <v>0</v>
      </c>
      <c r="P178" s="18">
        <f t="shared" si="11"/>
        <v>0</v>
      </c>
    </row>
    <row r="179" spans="1:16" ht="12.75">
      <c r="A179" s="11" t="s">
        <v>187</v>
      </c>
      <c r="B179" s="10">
        <v>137967155</v>
      </c>
      <c r="F179" s="10">
        <v>7000000</v>
      </c>
      <c r="G179" s="10">
        <v>130967155</v>
      </c>
      <c r="H179" s="10">
        <v>130967155</v>
      </c>
      <c r="I179" s="10">
        <v>-2000000</v>
      </c>
      <c r="J179" s="10">
        <v>130967155</v>
      </c>
      <c r="K179" s="10">
        <v>10769523</v>
      </c>
      <c r="L179" s="10">
        <v>130927365</v>
      </c>
      <c r="M179" s="10">
        <f t="shared" si="8"/>
        <v>0</v>
      </c>
      <c r="N179" s="10">
        <f t="shared" si="9"/>
        <v>39790</v>
      </c>
      <c r="O179" s="15">
        <f t="shared" si="10"/>
        <v>1</v>
      </c>
      <c r="P179" s="18">
        <f t="shared" si="11"/>
        <v>0</v>
      </c>
    </row>
    <row r="180" spans="1:16" ht="12.75">
      <c r="A180" s="11" t="s">
        <v>188</v>
      </c>
      <c r="B180" s="10">
        <v>137967155</v>
      </c>
      <c r="F180" s="10">
        <v>11400000</v>
      </c>
      <c r="G180" s="10">
        <v>126567155</v>
      </c>
      <c r="H180" s="10">
        <v>126525208</v>
      </c>
      <c r="I180" s="10">
        <v>-6441947</v>
      </c>
      <c r="J180" s="10">
        <v>126525208</v>
      </c>
      <c r="K180" s="10">
        <v>9502520</v>
      </c>
      <c r="L180" s="10">
        <v>126525208</v>
      </c>
      <c r="M180" s="10">
        <f t="shared" si="8"/>
        <v>41947</v>
      </c>
      <c r="N180" s="10">
        <f t="shared" si="9"/>
        <v>0</v>
      </c>
      <c r="O180" s="15">
        <f t="shared" si="10"/>
        <v>0.9996685791033226</v>
      </c>
      <c r="P180" s="18">
        <f t="shared" si="11"/>
        <v>0</v>
      </c>
    </row>
    <row r="181" spans="1:16" ht="12.75">
      <c r="A181" s="11" t="s">
        <v>189</v>
      </c>
      <c r="B181" s="10">
        <v>13586574</v>
      </c>
      <c r="F181" s="10">
        <v>13500000</v>
      </c>
      <c r="G181" s="10">
        <v>86574</v>
      </c>
      <c r="M181" s="10">
        <f t="shared" si="8"/>
        <v>86574</v>
      </c>
      <c r="N181" s="10">
        <f t="shared" si="9"/>
        <v>0</v>
      </c>
      <c r="O181" s="15">
        <f t="shared" si="10"/>
        <v>0</v>
      </c>
      <c r="P181" s="18">
        <f t="shared" si="11"/>
        <v>0</v>
      </c>
    </row>
    <row r="182" spans="1:16" ht="12.75">
      <c r="A182" s="11" t="s">
        <v>190</v>
      </c>
      <c r="B182" s="10">
        <v>135200278</v>
      </c>
      <c r="F182" s="10">
        <v>25000000</v>
      </c>
      <c r="G182" s="10">
        <v>110200278</v>
      </c>
      <c r="H182" s="10">
        <v>108165851</v>
      </c>
      <c r="I182" s="10">
        <v>51516776</v>
      </c>
      <c r="J182" s="10">
        <v>108165851</v>
      </c>
      <c r="K182" s="10">
        <v>51516776</v>
      </c>
      <c r="L182" s="10">
        <v>108165851</v>
      </c>
      <c r="M182" s="10">
        <f t="shared" si="8"/>
        <v>2034427</v>
      </c>
      <c r="N182" s="10">
        <f t="shared" si="9"/>
        <v>0</v>
      </c>
      <c r="O182" s="15">
        <f t="shared" si="10"/>
        <v>0.9815388215263849</v>
      </c>
      <c r="P182" s="18">
        <f t="shared" si="11"/>
        <v>0</v>
      </c>
    </row>
    <row r="183" spans="1:16" ht="12.75">
      <c r="A183" s="11" t="s">
        <v>191</v>
      </c>
      <c r="B183" s="10">
        <v>55186862</v>
      </c>
      <c r="F183" s="10">
        <v>4500000</v>
      </c>
      <c r="G183" s="10">
        <v>50686862</v>
      </c>
      <c r="H183" s="10">
        <v>50610084</v>
      </c>
      <c r="I183" s="10">
        <v>-1576778</v>
      </c>
      <c r="J183" s="10">
        <v>50610084</v>
      </c>
      <c r="K183" s="10">
        <v>3801008</v>
      </c>
      <c r="L183" s="10">
        <v>50610084</v>
      </c>
      <c r="M183" s="10">
        <f t="shared" si="8"/>
        <v>76778</v>
      </c>
      <c r="N183" s="10">
        <f t="shared" si="9"/>
        <v>0</v>
      </c>
      <c r="O183" s="15">
        <f t="shared" si="10"/>
        <v>0.9984852485048296</v>
      </c>
      <c r="P183" s="18">
        <f t="shared" si="11"/>
        <v>0</v>
      </c>
    </row>
    <row r="184" spans="1:16" ht="12.75">
      <c r="A184" s="9" t="s">
        <v>192</v>
      </c>
      <c r="B184" s="10">
        <v>712967843</v>
      </c>
      <c r="F184" s="10">
        <v>83100000</v>
      </c>
      <c r="G184" s="10">
        <v>629867843</v>
      </c>
      <c r="H184" s="10">
        <v>627843435</v>
      </c>
      <c r="I184" s="10">
        <v>43403854</v>
      </c>
      <c r="J184" s="10">
        <v>627843435</v>
      </c>
      <c r="K184" s="10">
        <v>114166386</v>
      </c>
      <c r="L184" s="10">
        <v>627843435</v>
      </c>
      <c r="M184" s="10">
        <f t="shared" si="8"/>
        <v>2024408</v>
      </c>
      <c r="N184" s="10">
        <f t="shared" si="9"/>
        <v>0</v>
      </c>
      <c r="O184" s="15">
        <f t="shared" si="10"/>
        <v>0.9967859797535338</v>
      </c>
      <c r="P184" s="18">
        <f t="shared" si="11"/>
        <v>0</v>
      </c>
    </row>
    <row r="185" spans="1:16" ht="12.75">
      <c r="A185" s="9" t="s">
        <v>193</v>
      </c>
      <c r="B185" s="10">
        <v>712967843</v>
      </c>
      <c r="F185" s="10">
        <v>83100000</v>
      </c>
      <c r="G185" s="10">
        <v>629867843</v>
      </c>
      <c r="H185" s="10">
        <v>627843435</v>
      </c>
      <c r="I185" s="10">
        <v>43403854</v>
      </c>
      <c r="J185" s="10">
        <v>627843435</v>
      </c>
      <c r="K185" s="10">
        <v>114166386</v>
      </c>
      <c r="L185" s="10">
        <v>627843435</v>
      </c>
      <c r="M185" s="10">
        <f t="shared" si="8"/>
        <v>2024408</v>
      </c>
      <c r="N185" s="10">
        <f t="shared" si="9"/>
        <v>0</v>
      </c>
      <c r="O185" s="15">
        <f t="shared" si="10"/>
        <v>0.9967859797535338</v>
      </c>
      <c r="P185" s="18">
        <f t="shared" si="11"/>
        <v>0</v>
      </c>
    </row>
    <row r="186" spans="1:16" ht="12.75">
      <c r="A186" s="11" t="s">
        <v>194</v>
      </c>
      <c r="B186" s="10">
        <v>27869212</v>
      </c>
      <c r="F186" s="10">
        <v>300000</v>
      </c>
      <c r="G186" s="10">
        <v>27569212</v>
      </c>
      <c r="H186" s="10">
        <v>27485116</v>
      </c>
      <c r="I186" s="10">
        <v>-384096</v>
      </c>
      <c r="J186" s="10">
        <v>27485116</v>
      </c>
      <c r="K186" s="10">
        <v>2429623</v>
      </c>
      <c r="L186" s="10">
        <v>27485116</v>
      </c>
      <c r="M186" s="10">
        <f t="shared" si="8"/>
        <v>84096</v>
      </c>
      <c r="N186" s="10">
        <f t="shared" si="9"/>
        <v>0</v>
      </c>
      <c r="O186" s="15">
        <f t="shared" si="10"/>
        <v>0.9969496407804475</v>
      </c>
      <c r="P186" s="18">
        <f t="shared" si="11"/>
        <v>0</v>
      </c>
    </row>
    <row r="187" spans="1:16" ht="12.75">
      <c r="A187" s="11" t="s">
        <v>195</v>
      </c>
      <c r="B187" s="10">
        <v>198675416</v>
      </c>
      <c r="F187" s="10">
        <v>8500000</v>
      </c>
      <c r="G187" s="10">
        <v>190175416</v>
      </c>
      <c r="H187" s="10">
        <v>189395701</v>
      </c>
      <c r="I187" s="10">
        <v>-9279715</v>
      </c>
      <c r="J187" s="10">
        <v>189395701</v>
      </c>
      <c r="K187" s="10">
        <v>18081843</v>
      </c>
      <c r="L187" s="10">
        <v>189395701</v>
      </c>
      <c r="M187" s="10">
        <f t="shared" si="8"/>
        <v>779715</v>
      </c>
      <c r="N187" s="10">
        <f t="shared" si="9"/>
        <v>0</v>
      </c>
      <c r="O187" s="15">
        <f t="shared" si="10"/>
        <v>0.9959000221143199</v>
      </c>
      <c r="P187" s="18">
        <f t="shared" si="11"/>
        <v>0</v>
      </c>
    </row>
    <row r="188" spans="1:16" ht="12.75">
      <c r="A188" s="11" t="s">
        <v>196</v>
      </c>
      <c r="B188" s="10">
        <v>198675416</v>
      </c>
      <c r="F188" s="10">
        <v>15000000</v>
      </c>
      <c r="G188" s="10">
        <v>183675416</v>
      </c>
      <c r="H188" s="10">
        <v>183634729</v>
      </c>
      <c r="I188" s="10">
        <v>-15040687</v>
      </c>
      <c r="J188" s="10">
        <v>183634729</v>
      </c>
      <c r="K188" s="10">
        <v>15954567</v>
      </c>
      <c r="L188" s="10">
        <v>183634729</v>
      </c>
      <c r="M188" s="10">
        <f t="shared" si="8"/>
        <v>40687</v>
      </c>
      <c r="N188" s="10">
        <f t="shared" si="9"/>
        <v>0</v>
      </c>
      <c r="O188" s="15">
        <f t="shared" si="10"/>
        <v>0.9997784842365621</v>
      </c>
      <c r="P188" s="18">
        <f t="shared" si="11"/>
        <v>0</v>
      </c>
    </row>
    <row r="189" spans="1:16" ht="12.75">
      <c r="A189" s="11" t="s">
        <v>197</v>
      </c>
      <c r="B189" s="10">
        <v>13586574</v>
      </c>
      <c r="F189" s="10">
        <v>2800000</v>
      </c>
      <c r="G189" s="10">
        <v>10786574</v>
      </c>
      <c r="H189" s="10">
        <v>9963848</v>
      </c>
      <c r="I189" s="10">
        <v>3343886</v>
      </c>
      <c r="J189" s="10">
        <v>9963848</v>
      </c>
      <c r="K189" s="10">
        <v>3343886</v>
      </c>
      <c r="L189" s="10">
        <v>9963848</v>
      </c>
      <c r="M189" s="10">
        <f t="shared" si="8"/>
        <v>822726</v>
      </c>
      <c r="N189" s="10">
        <f t="shared" si="9"/>
        <v>0</v>
      </c>
      <c r="O189" s="15">
        <f t="shared" si="10"/>
        <v>0.9237268478388041</v>
      </c>
      <c r="P189" s="18">
        <f t="shared" si="11"/>
        <v>0</v>
      </c>
    </row>
    <row r="190" spans="1:16" ht="12.75">
      <c r="A190" s="11" t="s">
        <v>198</v>
      </c>
      <c r="B190" s="10">
        <v>194691059</v>
      </c>
      <c r="F190" s="10">
        <v>40000000</v>
      </c>
      <c r="G190" s="10">
        <v>154691059</v>
      </c>
      <c r="H190" s="10">
        <v>154483896</v>
      </c>
      <c r="I190" s="10">
        <v>66354487</v>
      </c>
      <c r="J190" s="10">
        <v>154483896</v>
      </c>
      <c r="K190" s="10">
        <v>66354487</v>
      </c>
      <c r="L190" s="10">
        <v>154483896</v>
      </c>
      <c r="M190" s="10">
        <f t="shared" si="8"/>
        <v>207163</v>
      </c>
      <c r="N190" s="10">
        <f t="shared" si="9"/>
        <v>0</v>
      </c>
      <c r="O190" s="15">
        <f t="shared" si="10"/>
        <v>0.9986607952564344</v>
      </c>
      <c r="P190" s="18">
        <f t="shared" si="11"/>
        <v>0</v>
      </c>
    </row>
    <row r="191" spans="1:16" ht="12.75">
      <c r="A191" s="11" t="s">
        <v>199</v>
      </c>
      <c r="B191" s="10">
        <v>79470166</v>
      </c>
      <c r="F191" s="10">
        <v>16500000</v>
      </c>
      <c r="G191" s="10">
        <v>62970166</v>
      </c>
      <c r="H191" s="10">
        <v>62880145</v>
      </c>
      <c r="I191" s="10">
        <v>-1590021</v>
      </c>
      <c r="J191" s="10">
        <v>62880145</v>
      </c>
      <c r="K191" s="10">
        <v>8001980</v>
      </c>
      <c r="L191" s="10">
        <v>62880145</v>
      </c>
      <c r="M191" s="10">
        <f t="shared" si="8"/>
        <v>90021</v>
      </c>
      <c r="N191" s="10">
        <f t="shared" si="9"/>
        <v>0</v>
      </c>
      <c r="O191" s="15">
        <f t="shared" si="10"/>
        <v>0.9985704182517162</v>
      </c>
      <c r="P191" s="18">
        <f t="shared" si="11"/>
        <v>0</v>
      </c>
    </row>
    <row r="192" spans="1:16" ht="12.75">
      <c r="A192" s="9" t="s">
        <v>200</v>
      </c>
      <c r="B192" s="10">
        <v>601940119</v>
      </c>
      <c r="C192" s="10">
        <v>43801004</v>
      </c>
      <c r="E192" s="10">
        <v>276000000</v>
      </c>
      <c r="F192" s="10">
        <v>7400000</v>
      </c>
      <c r="G192" s="10">
        <v>914341123</v>
      </c>
      <c r="H192" s="10">
        <v>906241118</v>
      </c>
      <c r="I192" s="10">
        <v>85961991</v>
      </c>
      <c r="J192" s="10">
        <v>866988691</v>
      </c>
      <c r="K192" s="10">
        <v>176518610</v>
      </c>
      <c r="L192" s="10">
        <v>864609258</v>
      </c>
      <c r="M192" s="10">
        <f t="shared" si="8"/>
        <v>8100005</v>
      </c>
      <c r="N192" s="10">
        <f t="shared" si="9"/>
        <v>2379433</v>
      </c>
      <c r="O192" s="15">
        <f t="shared" si="10"/>
        <v>0.9482114160581182</v>
      </c>
      <c r="P192" s="18">
        <f t="shared" si="11"/>
        <v>39252427</v>
      </c>
    </row>
    <row r="193" spans="1:16" ht="12.75">
      <c r="A193" s="9" t="s">
        <v>201</v>
      </c>
      <c r="B193" s="10">
        <v>601940119</v>
      </c>
      <c r="C193" s="10">
        <v>43801004</v>
      </c>
      <c r="E193" s="10">
        <v>276000000</v>
      </c>
      <c r="F193" s="10">
        <v>7400000</v>
      </c>
      <c r="G193" s="10">
        <v>914341123</v>
      </c>
      <c r="H193" s="10">
        <v>906241118</v>
      </c>
      <c r="I193" s="10">
        <v>85961991</v>
      </c>
      <c r="J193" s="10">
        <v>866988691</v>
      </c>
      <c r="K193" s="10">
        <v>176518610</v>
      </c>
      <c r="L193" s="10">
        <v>864609258</v>
      </c>
      <c r="M193" s="10">
        <f t="shared" si="8"/>
        <v>8100005</v>
      </c>
      <c r="N193" s="10">
        <f t="shared" si="9"/>
        <v>2379433</v>
      </c>
      <c r="O193" s="15">
        <f t="shared" si="10"/>
        <v>0.9482114160581182</v>
      </c>
      <c r="P193" s="18">
        <f t="shared" si="11"/>
        <v>39252427</v>
      </c>
    </row>
    <row r="194" spans="1:16" ht="12.75">
      <c r="A194" s="11" t="s">
        <v>202</v>
      </c>
      <c r="B194" s="10">
        <v>48784183</v>
      </c>
      <c r="F194" s="10">
        <v>400000</v>
      </c>
      <c r="G194" s="10">
        <v>48384183</v>
      </c>
      <c r="H194" s="10">
        <v>48384183</v>
      </c>
      <c r="I194" s="10">
        <v>-400000</v>
      </c>
      <c r="J194" s="10">
        <v>48384183</v>
      </c>
      <c r="K194" s="10">
        <v>4252981</v>
      </c>
      <c r="L194" s="10">
        <v>48343648</v>
      </c>
      <c r="M194" s="10">
        <f t="shared" si="8"/>
        <v>0</v>
      </c>
      <c r="N194" s="10">
        <f t="shared" si="9"/>
        <v>40535</v>
      </c>
      <c r="O194" s="15">
        <f t="shared" si="10"/>
        <v>1</v>
      </c>
      <c r="P194" s="18">
        <f t="shared" si="11"/>
        <v>0</v>
      </c>
    </row>
    <row r="195" spans="1:16" ht="12.75">
      <c r="A195" s="11" t="s">
        <v>203</v>
      </c>
      <c r="B195" s="10">
        <v>23782873</v>
      </c>
      <c r="E195" s="10">
        <v>16000000</v>
      </c>
      <c r="F195" s="10">
        <v>1500000</v>
      </c>
      <c r="G195" s="10">
        <v>38282873</v>
      </c>
      <c r="H195" s="10">
        <v>37880589</v>
      </c>
      <c r="I195" s="10">
        <v>11638025</v>
      </c>
      <c r="J195" s="10">
        <v>37880589</v>
      </c>
      <c r="K195" s="10">
        <v>11638025</v>
      </c>
      <c r="L195" s="10">
        <v>37880589</v>
      </c>
      <c r="M195" s="10">
        <f t="shared" si="8"/>
        <v>402284</v>
      </c>
      <c r="N195" s="10">
        <f t="shared" si="9"/>
        <v>0</v>
      </c>
      <c r="O195" s="15">
        <f t="shared" si="10"/>
        <v>0.9894918022479661</v>
      </c>
      <c r="P195" s="18">
        <f t="shared" si="11"/>
        <v>0</v>
      </c>
    </row>
    <row r="196" spans="1:16" ht="12.75">
      <c r="A196" s="11" t="s">
        <v>204</v>
      </c>
      <c r="B196" s="10">
        <v>334373063</v>
      </c>
      <c r="C196" s="10">
        <v>40000000</v>
      </c>
      <c r="E196" s="10">
        <v>193000000</v>
      </c>
      <c r="F196" s="10">
        <v>5500000</v>
      </c>
      <c r="G196" s="10">
        <v>561873063</v>
      </c>
      <c r="H196" s="10">
        <v>556120992</v>
      </c>
      <c r="I196" s="10">
        <v>34454860</v>
      </c>
      <c r="J196" s="10">
        <v>517854100</v>
      </c>
      <c r="K196" s="10">
        <v>47965808</v>
      </c>
      <c r="L196" s="10">
        <v>516502202</v>
      </c>
      <c r="M196" s="10">
        <f t="shared" si="8"/>
        <v>5752071</v>
      </c>
      <c r="N196" s="10">
        <f t="shared" si="9"/>
        <v>1351898</v>
      </c>
      <c r="O196" s="15">
        <f t="shared" si="10"/>
        <v>0.9216567479405932</v>
      </c>
      <c r="P196" s="18">
        <f t="shared" si="11"/>
        <v>38266892</v>
      </c>
    </row>
    <row r="197" spans="1:16" ht="12.75">
      <c r="A197" s="11" t="s">
        <v>205</v>
      </c>
      <c r="B197" s="10">
        <v>150000000</v>
      </c>
      <c r="C197" s="10">
        <v>3801004</v>
      </c>
      <c r="E197" s="10">
        <v>30000000</v>
      </c>
      <c r="G197" s="10">
        <v>183801004</v>
      </c>
      <c r="H197" s="10">
        <v>182853682</v>
      </c>
      <c r="I197" s="10">
        <v>-732566</v>
      </c>
      <c r="J197" s="10">
        <v>182853682</v>
      </c>
      <c r="K197" s="10">
        <v>32645659</v>
      </c>
      <c r="L197" s="10">
        <v>181866682</v>
      </c>
      <c r="M197" s="10">
        <f t="shared" si="8"/>
        <v>947322</v>
      </c>
      <c r="N197" s="10">
        <f t="shared" si="9"/>
        <v>987000</v>
      </c>
      <c r="O197" s="15">
        <f t="shared" si="10"/>
        <v>0.9948459367501605</v>
      </c>
      <c r="P197" s="18">
        <f t="shared" si="11"/>
        <v>0</v>
      </c>
    </row>
    <row r="198" spans="1:16" ht="12.75">
      <c r="A198" s="11" t="s">
        <v>206</v>
      </c>
      <c r="B198" s="10">
        <v>45000000</v>
      </c>
      <c r="E198" s="10">
        <v>37000000</v>
      </c>
      <c r="G198" s="10">
        <v>82000000</v>
      </c>
      <c r="H198" s="10">
        <v>81001672</v>
      </c>
      <c r="I198" s="10">
        <v>41001672</v>
      </c>
      <c r="J198" s="10">
        <v>80016137</v>
      </c>
      <c r="K198" s="10">
        <v>80016137</v>
      </c>
      <c r="L198" s="10">
        <v>80016137</v>
      </c>
      <c r="M198" s="10">
        <f t="shared" si="8"/>
        <v>998328</v>
      </c>
      <c r="N198" s="10">
        <f t="shared" si="9"/>
        <v>0</v>
      </c>
      <c r="O198" s="15">
        <f t="shared" si="10"/>
        <v>0.9758065487804878</v>
      </c>
      <c r="P198" s="18">
        <f t="shared" si="11"/>
        <v>985535</v>
      </c>
    </row>
    <row r="199" spans="1:16" ht="12.75">
      <c r="A199" s="9" t="s">
        <v>207</v>
      </c>
      <c r="B199" s="10">
        <v>654103519</v>
      </c>
      <c r="F199" s="10">
        <v>67500000</v>
      </c>
      <c r="G199" s="10">
        <v>586603519</v>
      </c>
      <c r="H199" s="10">
        <v>580979831</v>
      </c>
      <c r="I199" s="10">
        <v>59119769</v>
      </c>
      <c r="J199" s="10">
        <v>580979831</v>
      </c>
      <c r="K199" s="10">
        <v>115297581</v>
      </c>
      <c r="L199" s="10">
        <v>580973763</v>
      </c>
      <c r="M199" s="10">
        <f t="shared" si="8"/>
        <v>5623688</v>
      </c>
      <c r="N199" s="10">
        <f t="shared" si="9"/>
        <v>6068</v>
      </c>
      <c r="O199" s="15">
        <f t="shared" si="10"/>
        <v>0.9904131362703263</v>
      </c>
      <c r="P199" s="18">
        <f t="shared" si="11"/>
        <v>0</v>
      </c>
    </row>
    <row r="200" spans="1:16" ht="12.75">
      <c r="A200" s="9" t="s">
        <v>208</v>
      </c>
      <c r="B200" s="10">
        <v>654103519</v>
      </c>
      <c r="F200" s="10">
        <v>67500000</v>
      </c>
      <c r="G200" s="10">
        <v>586603519</v>
      </c>
      <c r="H200" s="10">
        <v>580979831</v>
      </c>
      <c r="I200" s="10">
        <v>59119769</v>
      </c>
      <c r="J200" s="10">
        <v>580979831</v>
      </c>
      <c r="K200" s="10">
        <v>115297581</v>
      </c>
      <c r="L200" s="10">
        <v>580973763</v>
      </c>
      <c r="M200" s="10">
        <f t="shared" si="8"/>
        <v>5623688</v>
      </c>
      <c r="N200" s="10">
        <f t="shared" si="9"/>
        <v>6068</v>
      </c>
      <c r="O200" s="15">
        <f t="shared" si="10"/>
        <v>0.9904131362703263</v>
      </c>
      <c r="P200" s="18">
        <f t="shared" si="11"/>
        <v>0</v>
      </c>
    </row>
    <row r="201" spans="1:16" ht="12.75">
      <c r="A201" s="11" t="s">
        <v>209</v>
      </c>
      <c r="B201" s="10">
        <v>434610908</v>
      </c>
      <c r="F201" s="10">
        <v>36000000</v>
      </c>
      <c r="G201" s="10">
        <v>398610908</v>
      </c>
      <c r="H201" s="10">
        <v>398610908</v>
      </c>
      <c r="I201" s="10">
        <v>-21000000</v>
      </c>
      <c r="J201" s="10">
        <v>398610908</v>
      </c>
      <c r="K201" s="10">
        <v>35177812</v>
      </c>
      <c r="L201" s="10">
        <v>398604840</v>
      </c>
      <c r="M201" s="10">
        <f t="shared" si="8"/>
        <v>0</v>
      </c>
      <c r="N201" s="10">
        <f t="shared" si="9"/>
        <v>6068</v>
      </c>
      <c r="O201" s="15">
        <f t="shared" si="10"/>
        <v>1</v>
      </c>
      <c r="P201" s="18">
        <f t="shared" si="11"/>
        <v>0</v>
      </c>
    </row>
    <row r="202" spans="1:16" ht="12.75">
      <c r="A202" s="11" t="s">
        <v>210</v>
      </c>
      <c r="B202" s="10">
        <v>212792611</v>
      </c>
      <c r="F202" s="10">
        <v>31500000</v>
      </c>
      <c r="G202" s="10">
        <v>181292611</v>
      </c>
      <c r="H202" s="10">
        <v>176472195</v>
      </c>
      <c r="I202" s="10">
        <v>79625117</v>
      </c>
      <c r="J202" s="10">
        <v>176472195</v>
      </c>
      <c r="K202" s="10">
        <v>79625117</v>
      </c>
      <c r="L202" s="10">
        <v>176472195</v>
      </c>
      <c r="M202" s="10">
        <f t="shared" si="8"/>
        <v>4820416</v>
      </c>
      <c r="N202" s="10">
        <f t="shared" si="9"/>
        <v>0</v>
      </c>
      <c r="O202" s="15">
        <f t="shared" si="10"/>
        <v>0.9734108523595593</v>
      </c>
      <c r="P202" s="18">
        <f t="shared" si="11"/>
        <v>0</v>
      </c>
    </row>
    <row r="203" spans="1:16" ht="12.75">
      <c r="A203" s="11" t="s">
        <v>211</v>
      </c>
      <c r="B203" s="10">
        <v>6700000</v>
      </c>
      <c r="G203" s="10">
        <v>6700000</v>
      </c>
      <c r="H203" s="10">
        <v>5896728</v>
      </c>
      <c r="I203" s="10">
        <v>494652</v>
      </c>
      <c r="J203" s="10">
        <v>5896728</v>
      </c>
      <c r="K203" s="10">
        <v>494652</v>
      </c>
      <c r="L203" s="10">
        <v>5896728</v>
      </c>
      <c r="M203" s="10">
        <f t="shared" si="8"/>
        <v>803272</v>
      </c>
      <c r="N203" s="10">
        <f t="shared" si="9"/>
        <v>0</v>
      </c>
      <c r="O203" s="15">
        <f t="shared" si="10"/>
        <v>0.8801086567164179</v>
      </c>
      <c r="P203" s="18">
        <f t="shared" si="11"/>
        <v>0</v>
      </c>
    </row>
    <row r="204" spans="1:16" ht="12.75">
      <c r="A204" s="9" t="s">
        <v>212</v>
      </c>
      <c r="B204" s="10">
        <v>174137326</v>
      </c>
      <c r="F204" s="10">
        <v>14500000</v>
      </c>
      <c r="G204" s="10">
        <v>159637326</v>
      </c>
      <c r="H204" s="10">
        <v>157193210</v>
      </c>
      <c r="I204" s="10">
        <v>15406384</v>
      </c>
      <c r="J204" s="10">
        <v>157193210</v>
      </c>
      <c r="K204" s="10">
        <v>27198994</v>
      </c>
      <c r="L204" s="10">
        <v>157193210</v>
      </c>
      <c r="M204" s="10">
        <f aca="true" t="shared" si="12" ref="M204:M267">G204-H204</f>
        <v>2444116</v>
      </c>
      <c r="N204" s="10">
        <f aca="true" t="shared" si="13" ref="N204:N267">J204-L204</f>
        <v>0</v>
      </c>
      <c r="O204" s="15">
        <f aca="true" t="shared" si="14" ref="O204:O267">J204/G204</f>
        <v>0.9846895706584311</v>
      </c>
      <c r="P204" s="18">
        <f aca="true" t="shared" si="15" ref="P204:P267">H204-J204</f>
        <v>0</v>
      </c>
    </row>
    <row r="205" spans="1:16" ht="12.75">
      <c r="A205" s="9" t="s">
        <v>213</v>
      </c>
      <c r="B205" s="10">
        <v>174137326</v>
      </c>
      <c r="F205" s="10">
        <v>14500000</v>
      </c>
      <c r="G205" s="10">
        <v>159637326</v>
      </c>
      <c r="H205" s="10">
        <v>157193210</v>
      </c>
      <c r="I205" s="10">
        <v>15406384</v>
      </c>
      <c r="J205" s="10">
        <v>157193210</v>
      </c>
      <c r="K205" s="10">
        <v>27198994</v>
      </c>
      <c r="L205" s="10">
        <v>157193210</v>
      </c>
      <c r="M205" s="10">
        <f t="shared" si="12"/>
        <v>2444116</v>
      </c>
      <c r="N205" s="10">
        <f t="shared" si="13"/>
        <v>0</v>
      </c>
      <c r="O205" s="15">
        <f t="shared" si="14"/>
        <v>0.9846895706584311</v>
      </c>
      <c r="P205" s="18">
        <f t="shared" si="15"/>
        <v>0</v>
      </c>
    </row>
    <row r="206" spans="1:16" ht="12.75">
      <c r="A206" s="11" t="s">
        <v>214</v>
      </c>
      <c r="B206" s="10">
        <v>117066169</v>
      </c>
      <c r="G206" s="10">
        <v>117066169</v>
      </c>
      <c r="H206" s="10">
        <v>115479328</v>
      </c>
      <c r="I206" s="10">
        <v>-1586841</v>
      </c>
      <c r="J206" s="10">
        <v>115479328</v>
      </c>
      <c r="K206" s="10">
        <v>10205769</v>
      </c>
      <c r="L206" s="10">
        <v>115479328</v>
      </c>
      <c r="M206" s="10">
        <f t="shared" si="12"/>
        <v>1586841</v>
      </c>
      <c r="N206" s="10">
        <f t="shared" si="13"/>
        <v>0</v>
      </c>
      <c r="O206" s="15">
        <f t="shared" si="14"/>
        <v>0.986444922443819</v>
      </c>
      <c r="P206" s="18">
        <f t="shared" si="15"/>
        <v>0</v>
      </c>
    </row>
    <row r="207" spans="1:16" ht="12.75">
      <c r="A207" s="11" t="s">
        <v>215</v>
      </c>
      <c r="B207" s="10">
        <v>57071157</v>
      </c>
      <c r="F207" s="10">
        <v>14500000</v>
      </c>
      <c r="G207" s="10">
        <v>42571157</v>
      </c>
      <c r="H207" s="10">
        <v>41713882</v>
      </c>
      <c r="I207" s="10">
        <v>16993225</v>
      </c>
      <c r="J207" s="10">
        <v>41713882</v>
      </c>
      <c r="K207" s="10">
        <v>16993225</v>
      </c>
      <c r="L207" s="10">
        <v>41713882</v>
      </c>
      <c r="M207" s="10">
        <f t="shared" si="12"/>
        <v>857275</v>
      </c>
      <c r="N207" s="10">
        <f t="shared" si="13"/>
        <v>0</v>
      </c>
      <c r="O207" s="15">
        <f t="shared" si="14"/>
        <v>0.9798625393244539</v>
      </c>
      <c r="P207" s="18">
        <f t="shared" si="15"/>
        <v>0</v>
      </c>
    </row>
    <row r="208" spans="1:16" ht="12.75">
      <c r="A208" s="9" t="s">
        <v>216</v>
      </c>
      <c r="B208" s="10">
        <v>309250346</v>
      </c>
      <c r="C208" s="10">
        <v>26600000</v>
      </c>
      <c r="E208" s="10">
        <v>44600000</v>
      </c>
      <c r="F208" s="10">
        <v>20000000</v>
      </c>
      <c r="G208" s="10">
        <v>360450346</v>
      </c>
      <c r="H208" s="10">
        <v>357729149</v>
      </c>
      <c r="I208" s="10">
        <v>37575472</v>
      </c>
      <c r="J208" s="10">
        <v>355729149</v>
      </c>
      <c r="K208" s="10">
        <v>72337513</v>
      </c>
      <c r="L208" s="10">
        <v>355729149</v>
      </c>
      <c r="M208" s="10">
        <f t="shared" si="12"/>
        <v>2721197</v>
      </c>
      <c r="N208" s="10">
        <f t="shared" si="13"/>
        <v>0</v>
      </c>
      <c r="O208" s="15">
        <f t="shared" si="14"/>
        <v>0.9869019490412696</v>
      </c>
      <c r="P208" s="18">
        <f t="shared" si="15"/>
        <v>2000000</v>
      </c>
    </row>
    <row r="209" spans="1:16" ht="12.75">
      <c r="A209" s="9" t="s">
        <v>217</v>
      </c>
      <c r="B209" s="10">
        <v>309250346</v>
      </c>
      <c r="C209" s="10">
        <v>26600000</v>
      </c>
      <c r="E209" s="10">
        <v>44600000</v>
      </c>
      <c r="F209" s="10">
        <v>20000000</v>
      </c>
      <c r="G209" s="10">
        <v>360450346</v>
      </c>
      <c r="H209" s="10">
        <v>357729149</v>
      </c>
      <c r="I209" s="10">
        <v>37575472</v>
      </c>
      <c r="J209" s="10">
        <v>355729149</v>
      </c>
      <c r="K209" s="10">
        <v>72337513</v>
      </c>
      <c r="L209" s="10">
        <v>355729149</v>
      </c>
      <c r="M209" s="10">
        <f t="shared" si="12"/>
        <v>2721197</v>
      </c>
      <c r="N209" s="10">
        <f t="shared" si="13"/>
        <v>0</v>
      </c>
      <c r="O209" s="15">
        <f t="shared" si="14"/>
        <v>0.9869019490412696</v>
      </c>
      <c r="P209" s="18">
        <f t="shared" si="15"/>
        <v>2000000</v>
      </c>
    </row>
    <row r="210" spans="1:16" ht="12.75">
      <c r="A210" s="11" t="s">
        <v>218</v>
      </c>
      <c r="B210" s="10">
        <v>69411439</v>
      </c>
      <c r="F210" s="10">
        <v>10000000</v>
      </c>
      <c r="G210" s="10">
        <v>59411439</v>
      </c>
      <c r="H210" s="10">
        <v>59129164</v>
      </c>
      <c r="I210" s="10">
        <v>-10282275</v>
      </c>
      <c r="J210" s="10">
        <v>59129164</v>
      </c>
      <c r="K210" s="10">
        <v>4240439</v>
      </c>
      <c r="L210" s="10">
        <v>59129164</v>
      </c>
      <c r="M210" s="10">
        <f t="shared" si="12"/>
        <v>282275</v>
      </c>
      <c r="N210" s="10">
        <f t="shared" si="13"/>
        <v>0</v>
      </c>
      <c r="O210" s="15">
        <f t="shared" si="14"/>
        <v>0.9952488105867963</v>
      </c>
      <c r="P210" s="18">
        <f t="shared" si="15"/>
        <v>0</v>
      </c>
    </row>
    <row r="211" spans="1:16" ht="12.75">
      <c r="A211" s="11" t="s">
        <v>219</v>
      </c>
      <c r="B211" s="10">
        <v>33838907</v>
      </c>
      <c r="F211" s="10">
        <v>10000000</v>
      </c>
      <c r="G211" s="10">
        <v>23838907</v>
      </c>
      <c r="H211" s="10">
        <v>23461827</v>
      </c>
      <c r="I211" s="10">
        <v>10437919</v>
      </c>
      <c r="J211" s="10">
        <v>23461827</v>
      </c>
      <c r="K211" s="10">
        <v>10437919</v>
      </c>
      <c r="L211" s="10">
        <v>23461827</v>
      </c>
      <c r="M211" s="10">
        <f t="shared" si="12"/>
        <v>377080</v>
      </c>
      <c r="N211" s="10">
        <f t="shared" si="13"/>
        <v>0</v>
      </c>
      <c r="O211" s="15">
        <f t="shared" si="14"/>
        <v>0.9841821607005724</v>
      </c>
      <c r="P211" s="18">
        <f t="shared" si="15"/>
        <v>0</v>
      </c>
    </row>
    <row r="212" spans="1:16" ht="12.75">
      <c r="A212" s="11" t="s">
        <v>220</v>
      </c>
      <c r="B212" s="10">
        <v>185000000</v>
      </c>
      <c r="C212" s="10">
        <v>25000000</v>
      </c>
      <c r="E212" s="10">
        <v>43000000</v>
      </c>
      <c r="G212" s="10">
        <v>253000000</v>
      </c>
      <c r="H212" s="10">
        <v>252022161</v>
      </c>
      <c r="I212" s="10">
        <v>16303831</v>
      </c>
      <c r="J212" s="10">
        <v>250322161</v>
      </c>
      <c r="K212" s="10">
        <v>34843158</v>
      </c>
      <c r="L212" s="10">
        <v>250322161</v>
      </c>
      <c r="M212" s="10">
        <f t="shared" si="12"/>
        <v>977839</v>
      </c>
      <c r="N212" s="10">
        <f t="shared" si="13"/>
        <v>0</v>
      </c>
      <c r="O212" s="15">
        <f t="shared" si="14"/>
        <v>0.9894156561264822</v>
      </c>
      <c r="P212" s="18">
        <f t="shared" si="15"/>
        <v>1700000</v>
      </c>
    </row>
    <row r="213" spans="1:16" ht="12.75">
      <c r="A213" s="11" t="s">
        <v>221</v>
      </c>
      <c r="B213" s="10">
        <v>21000000</v>
      </c>
      <c r="C213" s="10">
        <v>1600000</v>
      </c>
      <c r="E213" s="10">
        <v>1600000</v>
      </c>
      <c r="G213" s="10">
        <v>24200000</v>
      </c>
      <c r="H213" s="10">
        <v>23115997</v>
      </c>
      <c r="I213" s="10">
        <v>21115997</v>
      </c>
      <c r="J213" s="10">
        <v>22815997</v>
      </c>
      <c r="K213" s="10">
        <v>22815997</v>
      </c>
      <c r="L213" s="10">
        <v>22815997</v>
      </c>
      <c r="M213" s="10">
        <f t="shared" si="12"/>
        <v>1084003</v>
      </c>
      <c r="N213" s="10">
        <f t="shared" si="13"/>
        <v>0</v>
      </c>
      <c r="O213" s="15">
        <f t="shared" si="14"/>
        <v>0.9428097933884297</v>
      </c>
      <c r="P213" s="18">
        <f t="shared" si="15"/>
        <v>300000</v>
      </c>
    </row>
    <row r="214" spans="1:16" ht="12.75">
      <c r="A214" s="9" t="s">
        <v>222</v>
      </c>
      <c r="B214" s="10">
        <v>490660280</v>
      </c>
      <c r="E214" s="10">
        <v>16000000</v>
      </c>
      <c r="F214" s="10">
        <v>67000000</v>
      </c>
      <c r="G214" s="10">
        <v>439660280</v>
      </c>
      <c r="H214" s="10">
        <v>434421172</v>
      </c>
      <c r="I214" s="10">
        <v>55885808</v>
      </c>
      <c r="J214" s="10">
        <v>434421172</v>
      </c>
      <c r="K214" s="10">
        <v>89561004</v>
      </c>
      <c r="L214" s="10">
        <v>434297533</v>
      </c>
      <c r="M214" s="10">
        <f t="shared" si="12"/>
        <v>5239108</v>
      </c>
      <c r="N214" s="10">
        <f t="shared" si="13"/>
        <v>123639</v>
      </c>
      <c r="O214" s="15">
        <f t="shared" si="14"/>
        <v>0.9880837359244733</v>
      </c>
      <c r="P214" s="18">
        <f t="shared" si="15"/>
        <v>0</v>
      </c>
    </row>
    <row r="215" spans="1:16" ht="12.75">
      <c r="A215" s="9" t="s">
        <v>223</v>
      </c>
      <c r="B215" s="10">
        <v>490660280</v>
      </c>
      <c r="E215" s="10">
        <v>16000000</v>
      </c>
      <c r="F215" s="10">
        <v>67000000</v>
      </c>
      <c r="G215" s="10">
        <v>439660280</v>
      </c>
      <c r="H215" s="10">
        <v>434421172</v>
      </c>
      <c r="I215" s="10">
        <v>55885808</v>
      </c>
      <c r="J215" s="10">
        <v>434421172</v>
      </c>
      <c r="K215" s="10">
        <v>89561004</v>
      </c>
      <c r="L215" s="10">
        <v>434297533</v>
      </c>
      <c r="M215" s="10">
        <f t="shared" si="12"/>
        <v>5239108</v>
      </c>
      <c r="N215" s="10">
        <f t="shared" si="13"/>
        <v>123639</v>
      </c>
      <c r="O215" s="15">
        <f t="shared" si="14"/>
        <v>0.9880837359244733</v>
      </c>
      <c r="P215" s="18">
        <f t="shared" si="15"/>
        <v>0</v>
      </c>
    </row>
    <row r="216" spans="1:16" ht="12.75">
      <c r="A216" s="11" t="s">
        <v>224</v>
      </c>
      <c r="B216" s="10">
        <v>287976474</v>
      </c>
      <c r="F216" s="10">
        <v>25000000</v>
      </c>
      <c r="G216" s="10">
        <v>262976474</v>
      </c>
      <c r="H216" s="10">
        <v>262393997</v>
      </c>
      <c r="I216" s="10">
        <v>-10582477</v>
      </c>
      <c r="J216" s="10">
        <v>262393997</v>
      </c>
      <c r="K216" s="10">
        <v>23092719</v>
      </c>
      <c r="L216" s="10">
        <v>262393997</v>
      </c>
      <c r="M216" s="10">
        <f t="shared" si="12"/>
        <v>582477</v>
      </c>
      <c r="N216" s="10">
        <f t="shared" si="13"/>
        <v>0</v>
      </c>
      <c r="O216" s="15">
        <f t="shared" si="14"/>
        <v>0.9977850604233137</v>
      </c>
      <c r="P216" s="18">
        <f t="shared" si="15"/>
        <v>0</v>
      </c>
    </row>
    <row r="217" spans="1:16" ht="12.75">
      <c r="A217" s="11" t="s">
        <v>225</v>
      </c>
      <c r="B217" s="10">
        <v>152683806</v>
      </c>
      <c r="F217" s="10">
        <v>42000000</v>
      </c>
      <c r="G217" s="10">
        <v>110683806</v>
      </c>
      <c r="H217" s="10">
        <v>109842114</v>
      </c>
      <c r="I217" s="10">
        <v>60793069</v>
      </c>
      <c r="J217" s="10">
        <v>109842114</v>
      </c>
      <c r="K217" s="10">
        <v>60793069</v>
      </c>
      <c r="L217" s="10">
        <v>109842114</v>
      </c>
      <c r="M217" s="10">
        <f t="shared" si="12"/>
        <v>841692</v>
      </c>
      <c r="N217" s="10">
        <f t="shared" si="13"/>
        <v>0</v>
      </c>
      <c r="O217" s="15">
        <f t="shared" si="14"/>
        <v>0.9923955271288738</v>
      </c>
      <c r="P217" s="18">
        <f t="shared" si="15"/>
        <v>0</v>
      </c>
    </row>
    <row r="218" spans="1:16" ht="12.75">
      <c r="A218" s="11" t="s">
        <v>226</v>
      </c>
      <c r="B218" s="10">
        <v>19000000</v>
      </c>
      <c r="G218" s="10">
        <v>19000000</v>
      </c>
      <c r="H218" s="10">
        <v>18122230</v>
      </c>
      <c r="I218" s="10">
        <v>1476000</v>
      </c>
      <c r="J218" s="10">
        <v>18122230</v>
      </c>
      <c r="K218" s="10">
        <v>1476000</v>
      </c>
      <c r="L218" s="10">
        <v>18122221</v>
      </c>
      <c r="M218" s="10">
        <f t="shared" si="12"/>
        <v>877770</v>
      </c>
      <c r="N218" s="10">
        <f t="shared" si="13"/>
        <v>9</v>
      </c>
      <c r="O218" s="15">
        <f t="shared" si="14"/>
        <v>0.9538015789473684</v>
      </c>
      <c r="P218" s="18">
        <f t="shared" si="15"/>
        <v>0</v>
      </c>
    </row>
    <row r="219" spans="1:16" ht="12.75">
      <c r="A219" s="11" t="s">
        <v>227</v>
      </c>
      <c r="B219" s="10">
        <v>20000000</v>
      </c>
      <c r="E219" s="10">
        <v>16000000</v>
      </c>
      <c r="G219" s="10">
        <v>36000000</v>
      </c>
      <c r="H219" s="10">
        <v>33552167</v>
      </c>
      <c r="I219" s="10">
        <v>3416017</v>
      </c>
      <c r="J219" s="10">
        <v>33552167</v>
      </c>
      <c r="K219" s="10">
        <v>3416017</v>
      </c>
      <c r="L219" s="10">
        <v>33552167</v>
      </c>
      <c r="M219" s="10">
        <f t="shared" si="12"/>
        <v>2447833</v>
      </c>
      <c r="N219" s="10">
        <f t="shared" si="13"/>
        <v>0</v>
      </c>
      <c r="O219" s="15">
        <f t="shared" si="14"/>
        <v>0.9320046388888888</v>
      </c>
      <c r="P219" s="18">
        <f t="shared" si="15"/>
        <v>0</v>
      </c>
    </row>
    <row r="220" spans="1:16" ht="12.75">
      <c r="A220" s="11" t="s">
        <v>228</v>
      </c>
      <c r="B220" s="10">
        <v>11000000</v>
      </c>
      <c r="G220" s="10">
        <v>11000000</v>
      </c>
      <c r="H220" s="10">
        <v>10510664</v>
      </c>
      <c r="I220" s="10">
        <v>783199</v>
      </c>
      <c r="J220" s="10">
        <v>10510664</v>
      </c>
      <c r="K220" s="10">
        <v>783199</v>
      </c>
      <c r="L220" s="10">
        <v>10387034</v>
      </c>
      <c r="M220" s="10">
        <f t="shared" si="12"/>
        <v>489336</v>
      </c>
      <c r="N220" s="10">
        <f t="shared" si="13"/>
        <v>123630</v>
      </c>
      <c r="O220" s="15">
        <f t="shared" si="14"/>
        <v>0.9555149090909091</v>
      </c>
      <c r="P220" s="18">
        <f t="shared" si="15"/>
        <v>0</v>
      </c>
    </row>
    <row r="221" spans="1:16" ht="12.75">
      <c r="A221" s="9" t="s">
        <v>229</v>
      </c>
      <c r="B221" s="10">
        <v>96791600</v>
      </c>
      <c r="F221" s="10">
        <v>21000000</v>
      </c>
      <c r="G221" s="10">
        <v>75791600</v>
      </c>
      <c r="H221" s="10">
        <v>75263124</v>
      </c>
      <c r="I221" s="10">
        <v>8605484</v>
      </c>
      <c r="J221" s="10">
        <v>75263124</v>
      </c>
      <c r="K221" s="10">
        <v>13623113</v>
      </c>
      <c r="L221" s="10">
        <v>75263124</v>
      </c>
      <c r="M221" s="10">
        <f t="shared" si="12"/>
        <v>528476</v>
      </c>
      <c r="N221" s="10">
        <f t="shared" si="13"/>
        <v>0</v>
      </c>
      <c r="O221" s="15">
        <f t="shared" si="14"/>
        <v>0.9930272484021976</v>
      </c>
      <c r="P221" s="18">
        <f t="shared" si="15"/>
        <v>0</v>
      </c>
    </row>
    <row r="222" spans="1:16" ht="12.75">
      <c r="A222" s="9" t="s">
        <v>230</v>
      </c>
      <c r="B222" s="10">
        <v>96791600</v>
      </c>
      <c r="F222" s="10">
        <v>21000000</v>
      </c>
      <c r="G222" s="10">
        <v>75791600</v>
      </c>
      <c r="H222" s="10">
        <v>75263124</v>
      </c>
      <c r="I222" s="10">
        <v>8605484</v>
      </c>
      <c r="J222" s="10">
        <v>75263124</v>
      </c>
      <c r="K222" s="10">
        <v>13623113</v>
      </c>
      <c r="L222" s="10">
        <v>75263124</v>
      </c>
      <c r="M222" s="10">
        <f t="shared" si="12"/>
        <v>528476</v>
      </c>
      <c r="N222" s="10">
        <f t="shared" si="13"/>
        <v>0</v>
      </c>
      <c r="O222" s="15">
        <f t="shared" si="14"/>
        <v>0.9930272484021976</v>
      </c>
      <c r="P222" s="18">
        <f t="shared" si="15"/>
        <v>0</v>
      </c>
    </row>
    <row r="223" spans="1:16" ht="12.75">
      <c r="A223" s="11" t="s">
        <v>231</v>
      </c>
      <c r="B223" s="10">
        <v>65069460</v>
      </c>
      <c r="F223" s="10">
        <v>14500000</v>
      </c>
      <c r="G223" s="10">
        <v>50569460</v>
      </c>
      <c r="H223" s="10">
        <v>50413738</v>
      </c>
      <c r="I223" s="10">
        <v>-1155722</v>
      </c>
      <c r="J223" s="10">
        <v>50413738</v>
      </c>
      <c r="K223" s="10">
        <v>3861907</v>
      </c>
      <c r="L223" s="10">
        <v>50413738</v>
      </c>
      <c r="M223" s="10">
        <f t="shared" si="12"/>
        <v>155722</v>
      </c>
      <c r="N223" s="10">
        <f t="shared" si="13"/>
        <v>0</v>
      </c>
      <c r="O223" s="15">
        <f t="shared" si="14"/>
        <v>0.9969206315432279</v>
      </c>
      <c r="P223" s="18">
        <f t="shared" si="15"/>
        <v>0</v>
      </c>
    </row>
    <row r="224" spans="1:16" ht="12.75">
      <c r="A224" s="11" t="s">
        <v>232</v>
      </c>
      <c r="B224" s="10">
        <v>31722140</v>
      </c>
      <c r="F224" s="10">
        <v>6500000</v>
      </c>
      <c r="G224" s="10">
        <v>25222140</v>
      </c>
      <c r="H224" s="10">
        <v>24849386</v>
      </c>
      <c r="I224" s="10">
        <v>9761206</v>
      </c>
      <c r="J224" s="10">
        <v>24849386</v>
      </c>
      <c r="K224" s="10">
        <v>9761206</v>
      </c>
      <c r="L224" s="10">
        <v>24849386</v>
      </c>
      <c r="M224" s="10">
        <f t="shared" si="12"/>
        <v>372754</v>
      </c>
      <c r="N224" s="10">
        <f t="shared" si="13"/>
        <v>0</v>
      </c>
      <c r="O224" s="15">
        <f t="shared" si="14"/>
        <v>0.9852211588707381</v>
      </c>
      <c r="P224" s="18">
        <f t="shared" si="15"/>
        <v>0</v>
      </c>
    </row>
    <row r="225" spans="1:16" ht="12.75">
      <c r="A225" s="9" t="s">
        <v>233</v>
      </c>
      <c r="B225" s="10">
        <v>134088603</v>
      </c>
      <c r="F225" s="10">
        <v>17100000</v>
      </c>
      <c r="G225" s="10">
        <v>116988603</v>
      </c>
      <c r="H225" s="10">
        <v>115842947</v>
      </c>
      <c r="I225" s="10">
        <v>16135670</v>
      </c>
      <c r="J225" s="10">
        <v>115842947</v>
      </c>
      <c r="K225" s="10">
        <v>24034052</v>
      </c>
      <c r="L225" s="10">
        <v>115842946</v>
      </c>
      <c r="M225" s="10">
        <f t="shared" si="12"/>
        <v>1145656</v>
      </c>
      <c r="N225" s="10">
        <f t="shared" si="13"/>
        <v>1</v>
      </c>
      <c r="O225" s="15">
        <f t="shared" si="14"/>
        <v>0.9902071144485758</v>
      </c>
      <c r="P225" s="18">
        <f t="shared" si="15"/>
        <v>0</v>
      </c>
    </row>
    <row r="226" spans="1:16" ht="12.75">
      <c r="A226" s="9" t="s">
        <v>234</v>
      </c>
      <c r="B226" s="10">
        <v>134088603</v>
      </c>
      <c r="F226" s="10">
        <v>17100000</v>
      </c>
      <c r="G226" s="10">
        <v>116988603</v>
      </c>
      <c r="H226" s="10">
        <v>115842947</v>
      </c>
      <c r="I226" s="10">
        <v>16135670</v>
      </c>
      <c r="J226" s="10">
        <v>115842947</v>
      </c>
      <c r="K226" s="10">
        <v>24034052</v>
      </c>
      <c r="L226" s="10">
        <v>115842946</v>
      </c>
      <c r="M226" s="10">
        <f t="shared" si="12"/>
        <v>1145656</v>
      </c>
      <c r="N226" s="10">
        <f t="shared" si="13"/>
        <v>1</v>
      </c>
      <c r="O226" s="15">
        <f t="shared" si="14"/>
        <v>0.9902071144485758</v>
      </c>
      <c r="P226" s="18">
        <f t="shared" si="15"/>
        <v>0</v>
      </c>
    </row>
    <row r="227" spans="1:16" ht="12.75">
      <c r="A227" s="11" t="s">
        <v>235</v>
      </c>
      <c r="B227" s="10">
        <v>88736519</v>
      </c>
      <c r="F227" s="10">
        <v>7500000</v>
      </c>
      <c r="G227" s="10">
        <v>81236519</v>
      </c>
      <c r="H227" s="10">
        <v>80915065</v>
      </c>
      <c r="I227" s="10">
        <v>-1321454</v>
      </c>
      <c r="J227" s="10">
        <v>80915065</v>
      </c>
      <c r="K227" s="10">
        <v>6576928</v>
      </c>
      <c r="L227" s="10">
        <v>80915065</v>
      </c>
      <c r="M227" s="10">
        <f t="shared" si="12"/>
        <v>321454</v>
      </c>
      <c r="N227" s="10">
        <f t="shared" si="13"/>
        <v>0</v>
      </c>
      <c r="O227" s="15">
        <f t="shared" si="14"/>
        <v>0.996042986529248</v>
      </c>
      <c r="P227" s="18">
        <f t="shared" si="15"/>
        <v>0</v>
      </c>
    </row>
    <row r="228" spans="1:16" ht="12.75">
      <c r="A228" s="11" t="s">
        <v>236</v>
      </c>
      <c r="B228" s="10">
        <v>43652084</v>
      </c>
      <c r="F228" s="10">
        <v>9600000</v>
      </c>
      <c r="G228" s="10">
        <v>34052084</v>
      </c>
      <c r="H228" s="10">
        <v>33721967</v>
      </c>
      <c r="I228" s="10">
        <v>17374682</v>
      </c>
      <c r="J228" s="10">
        <v>33721967</v>
      </c>
      <c r="K228" s="10">
        <v>17374682</v>
      </c>
      <c r="L228" s="10">
        <v>33721967</v>
      </c>
      <c r="M228" s="10">
        <f t="shared" si="12"/>
        <v>330117</v>
      </c>
      <c r="N228" s="10">
        <f t="shared" si="13"/>
        <v>0</v>
      </c>
      <c r="O228" s="15">
        <f t="shared" si="14"/>
        <v>0.9903055272622961</v>
      </c>
      <c r="P228" s="18">
        <f t="shared" si="15"/>
        <v>0</v>
      </c>
    </row>
    <row r="229" spans="1:16" ht="12.75">
      <c r="A229" s="11" t="s">
        <v>237</v>
      </c>
      <c r="B229" s="10">
        <v>1700000</v>
      </c>
      <c r="G229" s="10">
        <v>1700000</v>
      </c>
      <c r="H229" s="10">
        <v>1205915</v>
      </c>
      <c r="I229" s="10">
        <v>82442</v>
      </c>
      <c r="J229" s="10">
        <v>1205915</v>
      </c>
      <c r="K229" s="10">
        <v>82442</v>
      </c>
      <c r="L229" s="10">
        <v>1205914</v>
      </c>
      <c r="M229" s="10">
        <f t="shared" si="12"/>
        <v>494085</v>
      </c>
      <c r="N229" s="10">
        <f t="shared" si="13"/>
        <v>1</v>
      </c>
      <c r="O229" s="15">
        <f t="shared" si="14"/>
        <v>0.7093617647058823</v>
      </c>
      <c r="P229" s="18">
        <f t="shared" si="15"/>
        <v>0</v>
      </c>
    </row>
    <row r="230" spans="1:16" ht="12.75">
      <c r="A230" s="9" t="s">
        <v>238</v>
      </c>
      <c r="B230" s="10">
        <v>106067955</v>
      </c>
      <c r="F230" s="10">
        <v>56900000</v>
      </c>
      <c r="G230" s="10">
        <v>49167955</v>
      </c>
      <c r="H230" s="10">
        <v>48348828</v>
      </c>
      <c r="I230" s="10">
        <v>4653734</v>
      </c>
      <c r="J230" s="10">
        <v>48348828</v>
      </c>
      <c r="K230" s="10">
        <v>12026614</v>
      </c>
      <c r="L230" s="10">
        <v>48348828</v>
      </c>
      <c r="M230" s="10">
        <f t="shared" si="12"/>
        <v>819127</v>
      </c>
      <c r="N230" s="10">
        <f t="shared" si="13"/>
        <v>0</v>
      </c>
      <c r="O230" s="15">
        <f t="shared" si="14"/>
        <v>0.9833402263730513</v>
      </c>
      <c r="P230" s="18">
        <f t="shared" si="15"/>
        <v>0</v>
      </c>
    </row>
    <row r="231" spans="1:16" ht="12.75">
      <c r="A231" s="9" t="s">
        <v>239</v>
      </c>
      <c r="B231" s="10">
        <v>106067955</v>
      </c>
      <c r="F231" s="10">
        <v>56900000</v>
      </c>
      <c r="G231" s="10">
        <v>49167955</v>
      </c>
      <c r="H231" s="10">
        <v>48348828</v>
      </c>
      <c r="I231" s="10">
        <v>4653734</v>
      </c>
      <c r="J231" s="10">
        <v>48348828</v>
      </c>
      <c r="K231" s="10">
        <v>12026614</v>
      </c>
      <c r="L231" s="10">
        <v>48348828</v>
      </c>
      <c r="M231" s="10">
        <f t="shared" si="12"/>
        <v>819127</v>
      </c>
      <c r="N231" s="10">
        <f t="shared" si="13"/>
        <v>0</v>
      </c>
      <c r="O231" s="15">
        <f t="shared" si="14"/>
        <v>0.9833402263730513</v>
      </c>
      <c r="P231" s="18">
        <f t="shared" si="15"/>
        <v>0</v>
      </c>
    </row>
    <row r="232" spans="1:16" ht="12.75">
      <c r="A232" s="11" t="s">
        <v>240</v>
      </c>
      <c r="B232" s="10">
        <v>27869213</v>
      </c>
      <c r="F232" s="10">
        <v>300000</v>
      </c>
      <c r="G232" s="10">
        <v>27569213</v>
      </c>
      <c r="H232" s="10">
        <v>27485116</v>
      </c>
      <c r="I232" s="10">
        <v>-384097</v>
      </c>
      <c r="J232" s="10">
        <v>27485116</v>
      </c>
      <c r="K232" s="10">
        <v>2429623</v>
      </c>
      <c r="L232" s="10">
        <v>27485116</v>
      </c>
      <c r="M232" s="10">
        <f t="shared" si="12"/>
        <v>84097</v>
      </c>
      <c r="N232" s="10">
        <f t="shared" si="13"/>
        <v>0</v>
      </c>
      <c r="O232" s="15">
        <f t="shared" si="14"/>
        <v>0.9969496046187463</v>
      </c>
      <c r="P232" s="18">
        <f t="shared" si="15"/>
        <v>0</v>
      </c>
    </row>
    <row r="233" spans="1:16" ht="12.75">
      <c r="A233" s="11" t="s">
        <v>241</v>
      </c>
      <c r="B233" s="10">
        <v>19939920</v>
      </c>
      <c r="F233" s="10">
        <v>15500000</v>
      </c>
      <c r="G233" s="10">
        <v>4439920</v>
      </c>
      <c r="H233" s="10">
        <v>4427943</v>
      </c>
      <c r="I233" s="10">
        <v>-1214654</v>
      </c>
      <c r="J233" s="10">
        <v>4427943</v>
      </c>
      <c r="K233" s="10">
        <v>1064926</v>
      </c>
      <c r="L233" s="10">
        <v>4427943</v>
      </c>
      <c r="M233" s="10">
        <f t="shared" si="12"/>
        <v>11977</v>
      </c>
      <c r="N233" s="10">
        <f t="shared" si="13"/>
        <v>0</v>
      </c>
      <c r="O233" s="15">
        <f t="shared" si="14"/>
        <v>0.9973024288725924</v>
      </c>
      <c r="P233" s="18">
        <f t="shared" si="15"/>
        <v>0</v>
      </c>
    </row>
    <row r="234" spans="1:16" ht="12.75">
      <c r="A234" s="11" t="s">
        <v>242</v>
      </c>
      <c r="B234" s="10">
        <v>19939920</v>
      </c>
      <c r="F234" s="10">
        <v>15500000</v>
      </c>
      <c r="G234" s="10">
        <v>4439920</v>
      </c>
      <c r="H234" s="10">
        <v>4203748</v>
      </c>
      <c r="I234" s="10">
        <v>-1438849</v>
      </c>
      <c r="J234" s="10">
        <v>4203748</v>
      </c>
      <c r="K234" s="10">
        <v>840731</v>
      </c>
      <c r="L234" s="10">
        <v>4203748</v>
      </c>
      <c r="M234" s="10">
        <f t="shared" si="12"/>
        <v>236172</v>
      </c>
      <c r="N234" s="10">
        <f t="shared" si="13"/>
        <v>0</v>
      </c>
      <c r="O234" s="15">
        <f t="shared" si="14"/>
        <v>0.9468071496783725</v>
      </c>
      <c r="P234" s="18">
        <f t="shared" si="15"/>
        <v>0</v>
      </c>
    </row>
    <row r="235" spans="1:16" ht="12.75">
      <c r="A235" s="11" t="s">
        <v>243</v>
      </c>
      <c r="B235" s="10">
        <v>13586575</v>
      </c>
      <c r="F235" s="10">
        <v>2700000</v>
      </c>
      <c r="G235" s="10">
        <v>10886575</v>
      </c>
      <c r="H235" s="10">
        <v>10681338</v>
      </c>
      <c r="I235" s="10">
        <v>6140651</v>
      </c>
      <c r="J235" s="10">
        <v>10681338</v>
      </c>
      <c r="K235" s="10">
        <v>6140651</v>
      </c>
      <c r="L235" s="10">
        <v>10681338</v>
      </c>
      <c r="M235" s="10">
        <f t="shared" si="12"/>
        <v>205237</v>
      </c>
      <c r="N235" s="10">
        <f t="shared" si="13"/>
        <v>0</v>
      </c>
      <c r="O235" s="15">
        <f t="shared" si="14"/>
        <v>0.9811476979674507</v>
      </c>
      <c r="P235" s="18">
        <f t="shared" si="15"/>
        <v>0</v>
      </c>
    </row>
    <row r="236" spans="1:16" ht="12.75">
      <c r="A236" s="11" t="s">
        <v>244</v>
      </c>
      <c r="B236" s="10">
        <v>19540033</v>
      </c>
      <c r="F236" s="10">
        <v>17800000</v>
      </c>
      <c r="G236" s="10">
        <v>1740033</v>
      </c>
      <c r="H236" s="10">
        <v>1550683</v>
      </c>
      <c r="I236" s="10">
        <v>1550683</v>
      </c>
      <c r="J236" s="10">
        <v>1550683</v>
      </c>
      <c r="K236" s="10">
        <v>1550683</v>
      </c>
      <c r="L236" s="10">
        <v>1550683</v>
      </c>
      <c r="M236" s="10">
        <f t="shared" si="12"/>
        <v>189350</v>
      </c>
      <c r="N236" s="10">
        <f t="shared" si="13"/>
        <v>0</v>
      </c>
      <c r="O236" s="15">
        <f t="shared" si="14"/>
        <v>0.8911802247428641</v>
      </c>
      <c r="P236" s="18">
        <f t="shared" si="15"/>
        <v>0</v>
      </c>
    </row>
    <row r="237" spans="1:16" ht="12.75">
      <c r="A237" s="11" t="s">
        <v>245</v>
      </c>
      <c r="B237" s="10">
        <v>5192294</v>
      </c>
      <c r="F237" s="10">
        <v>5100000</v>
      </c>
      <c r="G237" s="10">
        <v>92294</v>
      </c>
      <c r="M237" s="10">
        <f t="shared" si="12"/>
        <v>92294</v>
      </c>
      <c r="N237" s="10">
        <f t="shared" si="13"/>
        <v>0</v>
      </c>
      <c r="O237" s="15">
        <f t="shared" si="14"/>
        <v>0</v>
      </c>
      <c r="P237" s="18">
        <f t="shared" si="15"/>
        <v>0</v>
      </c>
    </row>
    <row r="238" spans="1:16" ht="12.75">
      <c r="A238" s="9" t="s">
        <v>246</v>
      </c>
      <c r="B238" s="10">
        <v>2865001000</v>
      </c>
      <c r="C238" s="10">
        <v>30847469</v>
      </c>
      <c r="E238" s="10">
        <v>745906567</v>
      </c>
      <c r="F238" s="10">
        <v>231314000</v>
      </c>
      <c r="G238" s="10">
        <v>3410441036</v>
      </c>
      <c r="H238" s="10">
        <v>3307563753</v>
      </c>
      <c r="I238" s="10">
        <v>143359843</v>
      </c>
      <c r="J238" s="10">
        <v>3271757466</v>
      </c>
      <c r="K238" s="10">
        <v>484449860</v>
      </c>
      <c r="L238" s="10">
        <v>3261979025</v>
      </c>
      <c r="M238" s="10">
        <f t="shared" si="12"/>
        <v>102877283</v>
      </c>
      <c r="N238" s="10">
        <f t="shared" si="13"/>
        <v>9778441</v>
      </c>
      <c r="O238" s="15">
        <f t="shared" si="14"/>
        <v>0.9593355907531955</v>
      </c>
      <c r="P238" s="18">
        <f t="shared" si="15"/>
        <v>35806287</v>
      </c>
    </row>
    <row r="239" spans="1:16" ht="12.75">
      <c r="A239" s="9" t="s">
        <v>247</v>
      </c>
      <c r="B239" s="10">
        <v>1000</v>
      </c>
      <c r="G239" s="10">
        <v>1000</v>
      </c>
      <c r="M239" s="10">
        <f t="shared" si="12"/>
        <v>1000</v>
      </c>
      <c r="N239" s="10">
        <f t="shared" si="13"/>
        <v>0</v>
      </c>
      <c r="O239" s="15">
        <f t="shared" si="14"/>
        <v>0</v>
      </c>
      <c r="P239" s="18">
        <f t="shared" si="15"/>
        <v>0</v>
      </c>
    </row>
    <row r="240" spans="1:16" ht="12.75">
      <c r="A240" s="9" t="s">
        <v>248</v>
      </c>
      <c r="B240" s="10">
        <v>1000</v>
      </c>
      <c r="G240" s="10">
        <v>1000</v>
      </c>
      <c r="M240" s="10">
        <f t="shared" si="12"/>
        <v>1000</v>
      </c>
      <c r="N240" s="10">
        <f t="shared" si="13"/>
        <v>0</v>
      </c>
      <c r="O240" s="15">
        <f t="shared" si="14"/>
        <v>0</v>
      </c>
      <c r="P240" s="18">
        <f t="shared" si="15"/>
        <v>0</v>
      </c>
    </row>
    <row r="241" spans="1:16" ht="12.75">
      <c r="A241" s="11" t="s">
        <v>249</v>
      </c>
      <c r="B241" s="10">
        <v>1000</v>
      </c>
      <c r="G241" s="10">
        <v>1000</v>
      </c>
      <c r="M241" s="10">
        <f t="shared" si="12"/>
        <v>1000</v>
      </c>
      <c r="N241" s="10">
        <f t="shared" si="13"/>
        <v>0</v>
      </c>
      <c r="O241" s="15">
        <f t="shared" si="14"/>
        <v>0</v>
      </c>
      <c r="P241" s="18">
        <f t="shared" si="15"/>
        <v>0</v>
      </c>
    </row>
    <row r="242" spans="1:16" ht="12.75">
      <c r="A242" s="9" t="s">
        <v>250</v>
      </c>
      <c r="B242" s="10">
        <v>163000000</v>
      </c>
      <c r="E242" s="10">
        <v>10000000</v>
      </c>
      <c r="F242" s="10">
        <v>21800000</v>
      </c>
      <c r="G242" s="10">
        <v>151200000</v>
      </c>
      <c r="H242" s="10">
        <v>130898461</v>
      </c>
      <c r="I242" s="10">
        <v>731713</v>
      </c>
      <c r="J242" s="10">
        <v>125891911</v>
      </c>
      <c r="K242" s="10">
        <v>39498090</v>
      </c>
      <c r="L242" s="10">
        <v>124100230</v>
      </c>
      <c r="M242" s="10">
        <f t="shared" si="12"/>
        <v>20301539</v>
      </c>
      <c r="N242" s="10">
        <f t="shared" si="13"/>
        <v>1791681</v>
      </c>
      <c r="O242" s="15">
        <f t="shared" si="14"/>
        <v>0.832618458994709</v>
      </c>
      <c r="P242" s="18">
        <f t="shared" si="15"/>
        <v>5006550</v>
      </c>
    </row>
    <row r="243" spans="1:16" ht="12.75">
      <c r="A243" s="9" t="s">
        <v>251</v>
      </c>
      <c r="B243" s="10">
        <v>163000000</v>
      </c>
      <c r="E243" s="10">
        <v>10000000</v>
      </c>
      <c r="F243" s="10">
        <v>21800000</v>
      </c>
      <c r="G243" s="10">
        <v>151200000</v>
      </c>
      <c r="H243" s="10">
        <v>130898461</v>
      </c>
      <c r="I243" s="10">
        <v>731713</v>
      </c>
      <c r="J243" s="10">
        <v>125891911</v>
      </c>
      <c r="K243" s="10">
        <v>39498090</v>
      </c>
      <c r="L243" s="10">
        <v>124100230</v>
      </c>
      <c r="M243" s="10">
        <f t="shared" si="12"/>
        <v>20301539</v>
      </c>
      <c r="N243" s="10">
        <f t="shared" si="13"/>
        <v>1791681</v>
      </c>
      <c r="O243" s="15">
        <f t="shared" si="14"/>
        <v>0.832618458994709</v>
      </c>
      <c r="P243" s="18">
        <f t="shared" si="15"/>
        <v>5006550</v>
      </c>
    </row>
    <row r="244" spans="1:16" ht="12.75">
      <c r="A244" s="11" t="s">
        <v>252</v>
      </c>
      <c r="B244" s="10">
        <v>40000000</v>
      </c>
      <c r="F244" s="10">
        <v>2000000</v>
      </c>
      <c r="G244" s="10">
        <v>38000000</v>
      </c>
      <c r="H244" s="10">
        <v>30961960</v>
      </c>
      <c r="I244" s="10">
        <v>-5798740</v>
      </c>
      <c r="J244" s="10">
        <v>30961960</v>
      </c>
      <c r="K244" s="10">
        <v>5439800</v>
      </c>
      <c r="L244" s="10">
        <v>29170279</v>
      </c>
      <c r="M244" s="10">
        <f t="shared" si="12"/>
        <v>7038040</v>
      </c>
      <c r="N244" s="10">
        <f t="shared" si="13"/>
        <v>1791681</v>
      </c>
      <c r="O244" s="15">
        <f t="shared" si="14"/>
        <v>0.8147884210526316</v>
      </c>
      <c r="P244" s="18">
        <f t="shared" si="15"/>
        <v>0</v>
      </c>
    </row>
    <row r="245" spans="1:16" ht="12.75">
      <c r="A245" s="11" t="s">
        <v>253</v>
      </c>
      <c r="B245" s="10">
        <v>60000000</v>
      </c>
      <c r="F245" s="10">
        <v>5000000</v>
      </c>
      <c r="G245" s="10">
        <v>55000000</v>
      </c>
      <c r="H245" s="10">
        <v>45689194</v>
      </c>
      <c r="I245" s="10">
        <v>-8166656</v>
      </c>
      <c r="J245" s="10">
        <v>45689194</v>
      </c>
      <c r="K245" s="10">
        <v>7064840</v>
      </c>
      <c r="L245" s="10">
        <v>45689194</v>
      </c>
      <c r="M245" s="10">
        <f t="shared" si="12"/>
        <v>9310806</v>
      </c>
      <c r="N245" s="10">
        <f t="shared" si="13"/>
        <v>0</v>
      </c>
      <c r="O245" s="15">
        <f t="shared" si="14"/>
        <v>0.8307126181818182</v>
      </c>
      <c r="P245" s="18">
        <f t="shared" si="15"/>
        <v>0</v>
      </c>
    </row>
    <row r="246" spans="1:16" ht="12.75">
      <c r="A246" s="11" t="s">
        <v>254</v>
      </c>
      <c r="B246" s="10">
        <v>10000000</v>
      </c>
      <c r="G246" s="10">
        <v>10000000</v>
      </c>
      <c r="H246" s="10">
        <v>7267328</v>
      </c>
      <c r="I246" s="10">
        <v>-2276320</v>
      </c>
      <c r="J246" s="10">
        <v>7267328</v>
      </c>
      <c r="L246" s="10">
        <v>7267328</v>
      </c>
      <c r="M246" s="10">
        <f t="shared" si="12"/>
        <v>2732672</v>
      </c>
      <c r="N246" s="10">
        <f t="shared" si="13"/>
        <v>0</v>
      </c>
      <c r="O246" s="15">
        <f t="shared" si="14"/>
        <v>0.7267328</v>
      </c>
      <c r="P246" s="18">
        <f t="shared" si="15"/>
        <v>0</v>
      </c>
    </row>
    <row r="247" spans="1:16" ht="12.75">
      <c r="A247" s="11" t="s">
        <v>255</v>
      </c>
      <c r="B247" s="10">
        <v>47000000</v>
      </c>
      <c r="E247" s="10">
        <v>10000000</v>
      </c>
      <c r="F247" s="10">
        <v>10000000</v>
      </c>
      <c r="G247" s="10">
        <v>47000000</v>
      </c>
      <c r="H247" s="10">
        <v>46979979</v>
      </c>
      <c r="I247" s="10">
        <v>16973429</v>
      </c>
      <c r="J247" s="10">
        <v>41973429</v>
      </c>
      <c r="K247" s="10">
        <v>26993450</v>
      </c>
      <c r="L247" s="10">
        <v>41973429</v>
      </c>
      <c r="M247" s="10">
        <f t="shared" si="12"/>
        <v>20021</v>
      </c>
      <c r="N247" s="10">
        <f t="shared" si="13"/>
        <v>0</v>
      </c>
      <c r="O247" s="15">
        <f t="shared" si="14"/>
        <v>0.8930516808510638</v>
      </c>
      <c r="P247" s="18">
        <f t="shared" si="15"/>
        <v>5006550</v>
      </c>
    </row>
    <row r="248" spans="1:16" ht="12.75">
      <c r="A248" s="11" t="s">
        <v>256</v>
      </c>
      <c r="B248" s="10">
        <v>5000000</v>
      </c>
      <c r="F248" s="10">
        <v>4800000</v>
      </c>
      <c r="G248" s="10">
        <v>200000</v>
      </c>
      <c r="M248" s="10">
        <f t="shared" si="12"/>
        <v>200000</v>
      </c>
      <c r="N248" s="10">
        <f t="shared" si="13"/>
        <v>0</v>
      </c>
      <c r="O248" s="15">
        <f t="shared" si="14"/>
        <v>0</v>
      </c>
      <c r="P248" s="18">
        <f t="shared" si="15"/>
        <v>0</v>
      </c>
    </row>
    <row r="249" spans="1:16" ht="12.75">
      <c r="A249" s="11" t="s">
        <v>257</v>
      </c>
      <c r="B249" s="10">
        <v>1000000</v>
      </c>
      <c r="G249" s="10">
        <v>1000000</v>
      </c>
      <c r="M249" s="10">
        <f t="shared" si="12"/>
        <v>1000000</v>
      </c>
      <c r="N249" s="10">
        <f t="shared" si="13"/>
        <v>0</v>
      </c>
      <c r="O249" s="15">
        <f t="shared" si="14"/>
        <v>0</v>
      </c>
      <c r="P249" s="18">
        <f t="shared" si="15"/>
        <v>0</v>
      </c>
    </row>
    <row r="250" spans="1:16" ht="12.75">
      <c r="A250" s="9" t="s">
        <v>258</v>
      </c>
      <c r="B250" s="10">
        <v>120000000</v>
      </c>
      <c r="C250" s="10">
        <v>2000000</v>
      </c>
      <c r="E250" s="10">
        <v>3000000</v>
      </c>
      <c r="F250" s="10">
        <v>2814000</v>
      </c>
      <c r="G250" s="10">
        <v>122186000</v>
      </c>
      <c r="H250" s="10">
        <v>106418284</v>
      </c>
      <c r="I250" s="10">
        <v>-10871301</v>
      </c>
      <c r="J250" s="10">
        <v>98811791</v>
      </c>
      <c r="K250" s="10">
        <v>50947870</v>
      </c>
      <c r="L250" s="10">
        <v>98811791</v>
      </c>
      <c r="M250" s="10">
        <f t="shared" si="12"/>
        <v>15767716</v>
      </c>
      <c r="N250" s="10">
        <f t="shared" si="13"/>
        <v>0</v>
      </c>
      <c r="O250" s="15">
        <f t="shared" si="14"/>
        <v>0.8086997773885716</v>
      </c>
      <c r="P250" s="18">
        <f t="shared" si="15"/>
        <v>7606493</v>
      </c>
    </row>
    <row r="251" spans="1:16" ht="12.75">
      <c r="A251" s="9" t="s">
        <v>259</v>
      </c>
      <c r="B251" s="10">
        <v>120000000</v>
      </c>
      <c r="C251" s="10">
        <v>2000000</v>
      </c>
      <c r="E251" s="10">
        <v>3000000</v>
      </c>
      <c r="F251" s="10">
        <v>2814000</v>
      </c>
      <c r="G251" s="10">
        <v>122186000</v>
      </c>
      <c r="H251" s="10">
        <v>106418284</v>
      </c>
      <c r="I251" s="10">
        <v>-10871301</v>
      </c>
      <c r="J251" s="10">
        <v>98811791</v>
      </c>
      <c r="K251" s="10">
        <v>50947870</v>
      </c>
      <c r="L251" s="10">
        <v>98811791</v>
      </c>
      <c r="M251" s="10">
        <f t="shared" si="12"/>
        <v>15767716</v>
      </c>
      <c r="N251" s="10">
        <f t="shared" si="13"/>
        <v>0</v>
      </c>
      <c r="O251" s="15">
        <f t="shared" si="14"/>
        <v>0.8086997773885716</v>
      </c>
      <c r="P251" s="18">
        <f t="shared" si="15"/>
        <v>7606493</v>
      </c>
    </row>
    <row r="252" spans="1:16" ht="12.75">
      <c r="A252" s="11" t="s">
        <v>260</v>
      </c>
      <c r="B252" s="10">
        <v>120000000</v>
      </c>
      <c r="C252" s="10">
        <v>2000000</v>
      </c>
      <c r="E252" s="10">
        <v>3000000</v>
      </c>
      <c r="F252" s="10">
        <v>2814000</v>
      </c>
      <c r="G252" s="10">
        <v>122186000</v>
      </c>
      <c r="H252" s="10">
        <v>106418284</v>
      </c>
      <c r="I252" s="10">
        <v>-10871301</v>
      </c>
      <c r="J252" s="10">
        <v>98811791</v>
      </c>
      <c r="K252" s="10">
        <v>50947870</v>
      </c>
      <c r="L252" s="10">
        <v>98811791</v>
      </c>
      <c r="M252" s="10">
        <f t="shared" si="12"/>
        <v>15767716</v>
      </c>
      <c r="N252" s="10">
        <f t="shared" si="13"/>
        <v>0</v>
      </c>
      <c r="O252" s="15">
        <f t="shared" si="14"/>
        <v>0.8086997773885716</v>
      </c>
      <c r="P252" s="18">
        <f t="shared" si="15"/>
        <v>7606493</v>
      </c>
    </row>
    <row r="253" spans="1:16" ht="12.75">
      <c r="A253" s="9" t="s">
        <v>261</v>
      </c>
      <c r="B253" s="10">
        <v>68000000</v>
      </c>
      <c r="E253" s="10">
        <v>21000000</v>
      </c>
      <c r="F253" s="10">
        <v>6500000</v>
      </c>
      <c r="G253" s="10">
        <v>82500000</v>
      </c>
      <c r="H253" s="10">
        <v>79855810</v>
      </c>
      <c r="I253" s="10">
        <v>610000</v>
      </c>
      <c r="J253" s="10">
        <v>79855810</v>
      </c>
      <c r="K253" s="10">
        <v>14236160</v>
      </c>
      <c r="L253" s="10">
        <v>79855810</v>
      </c>
      <c r="M253" s="10">
        <f t="shared" si="12"/>
        <v>2644190</v>
      </c>
      <c r="N253" s="10">
        <f t="shared" si="13"/>
        <v>0</v>
      </c>
      <c r="O253" s="15">
        <f t="shared" si="14"/>
        <v>0.9679492121212121</v>
      </c>
      <c r="P253" s="18">
        <f t="shared" si="15"/>
        <v>0</v>
      </c>
    </row>
    <row r="254" spans="1:16" ht="12.75">
      <c r="A254" s="9" t="s">
        <v>262</v>
      </c>
      <c r="B254" s="10">
        <v>68000000</v>
      </c>
      <c r="E254" s="10">
        <v>21000000</v>
      </c>
      <c r="F254" s="10">
        <v>6500000</v>
      </c>
      <c r="G254" s="10">
        <v>82500000</v>
      </c>
      <c r="H254" s="10">
        <v>79855810</v>
      </c>
      <c r="I254" s="10">
        <v>610000</v>
      </c>
      <c r="J254" s="10">
        <v>79855810</v>
      </c>
      <c r="K254" s="10">
        <v>14236160</v>
      </c>
      <c r="L254" s="10">
        <v>79855810</v>
      </c>
      <c r="M254" s="10">
        <f t="shared" si="12"/>
        <v>2644190</v>
      </c>
      <c r="N254" s="10">
        <f t="shared" si="13"/>
        <v>0</v>
      </c>
      <c r="O254" s="15">
        <f t="shared" si="14"/>
        <v>0.9679492121212121</v>
      </c>
      <c r="P254" s="18">
        <f t="shared" si="15"/>
        <v>0</v>
      </c>
    </row>
    <row r="255" spans="1:16" ht="12.75">
      <c r="A255" s="11" t="s">
        <v>263</v>
      </c>
      <c r="B255" s="10">
        <v>30000000</v>
      </c>
      <c r="F255" s="10">
        <v>500000</v>
      </c>
      <c r="G255" s="10">
        <v>29500000</v>
      </c>
      <c r="H255" s="10">
        <v>29084080</v>
      </c>
      <c r="I255" s="10">
        <v>-259120</v>
      </c>
      <c r="J255" s="10">
        <v>29084080</v>
      </c>
      <c r="K255" s="10">
        <v>3367040</v>
      </c>
      <c r="L255" s="10">
        <v>29084080</v>
      </c>
      <c r="M255" s="10">
        <f t="shared" si="12"/>
        <v>415920</v>
      </c>
      <c r="N255" s="10">
        <f t="shared" si="13"/>
        <v>0</v>
      </c>
      <c r="O255" s="15">
        <f t="shared" si="14"/>
        <v>0.9859010169491526</v>
      </c>
      <c r="P255" s="18">
        <f t="shared" si="15"/>
        <v>0</v>
      </c>
    </row>
    <row r="256" spans="1:16" ht="12.75">
      <c r="A256" s="11" t="s">
        <v>264</v>
      </c>
      <c r="B256" s="10">
        <v>8000000</v>
      </c>
      <c r="F256" s="10">
        <v>6000000</v>
      </c>
      <c r="G256" s="10">
        <v>2000000</v>
      </c>
      <c r="H256" s="10">
        <v>1480000</v>
      </c>
      <c r="J256" s="10">
        <v>1480000</v>
      </c>
      <c r="L256" s="10">
        <v>1480000</v>
      </c>
      <c r="M256" s="10">
        <f t="shared" si="12"/>
        <v>520000</v>
      </c>
      <c r="N256" s="10">
        <f t="shared" si="13"/>
        <v>0</v>
      </c>
      <c r="O256" s="15">
        <f t="shared" si="14"/>
        <v>0.74</v>
      </c>
      <c r="P256" s="18">
        <f t="shared" si="15"/>
        <v>0</v>
      </c>
    </row>
    <row r="257" spans="1:16" ht="12.75">
      <c r="A257" s="11" t="s">
        <v>265</v>
      </c>
      <c r="B257" s="10">
        <v>30000000</v>
      </c>
      <c r="E257" s="10">
        <v>21000000</v>
      </c>
      <c r="G257" s="10">
        <v>51000000</v>
      </c>
      <c r="H257" s="10">
        <v>49291730</v>
      </c>
      <c r="I257" s="10">
        <v>869120</v>
      </c>
      <c r="J257" s="10">
        <v>49291730</v>
      </c>
      <c r="K257" s="10">
        <v>10869120</v>
      </c>
      <c r="L257" s="10">
        <v>49291730</v>
      </c>
      <c r="M257" s="10">
        <f t="shared" si="12"/>
        <v>1708270</v>
      </c>
      <c r="N257" s="10">
        <f t="shared" si="13"/>
        <v>0</v>
      </c>
      <c r="O257" s="15">
        <f t="shared" si="14"/>
        <v>0.9665045098039216</v>
      </c>
      <c r="P257" s="18">
        <f t="shared" si="15"/>
        <v>0</v>
      </c>
    </row>
    <row r="258" spans="1:16" ht="12.75">
      <c r="A258" s="9" t="s">
        <v>266</v>
      </c>
      <c r="B258" s="10">
        <v>39000000</v>
      </c>
      <c r="E258" s="10">
        <v>10000000</v>
      </c>
      <c r="F258" s="10">
        <v>11500000</v>
      </c>
      <c r="G258" s="10">
        <v>37500000</v>
      </c>
      <c r="H258" s="10">
        <v>34334660</v>
      </c>
      <c r="I258" s="10">
        <v>20580</v>
      </c>
      <c r="J258" s="10">
        <v>34334660</v>
      </c>
      <c r="K258" s="10">
        <v>16221960</v>
      </c>
      <c r="L258" s="10">
        <v>34334660</v>
      </c>
      <c r="M258" s="10">
        <f t="shared" si="12"/>
        <v>3165340</v>
      </c>
      <c r="N258" s="10">
        <f t="shared" si="13"/>
        <v>0</v>
      </c>
      <c r="O258" s="15">
        <f t="shared" si="14"/>
        <v>0.9155909333333333</v>
      </c>
      <c r="P258" s="18">
        <f t="shared" si="15"/>
        <v>0</v>
      </c>
    </row>
    <row r="259" spans="1:16" ht="12.75">
      <c r="A259" s="9" t="s">
        <v>267</v>
      </c>
      <c r="B259" s="10">
        <v>39000000</v>
      </c>
      <c r="E259" s="10">
        <v>10000000</v>
      </c>
      <c r="F259" s="10">
        <v>11500000</v>
      </c>
      <c r="G259" s="10">
        <v>37500000</v>
      </c>
      <c r="H259" s="10">
        <v>34334660</v>
      </c>
      <c r="I259" s="10">
        <v>20580</v>
      </c>
      <c r="J259" s="10">
        <v>34334660</v>
      </c>
      <c r="K259" s="10">
        <v>16221960</v>
      </c>
      <c r="L259" s="10">
        <v>34334660</v>
      </c>
      <c r="M259" s="10">
        <f t="shared" si="12"/>
        <v>3165340</v>
      </c>
      <c r="N259" s="10">
        <f t="shared" si="13"/>
        <v>0</v>
      </c>
      <c r="O259" s="15">
        <f t="shared" si="14"/>
        <v>0.9155909333333333</v>
      </c>
      <c r="P259" s="18">
        <f t="shared" si="15"/>
        <v>0</v>
      </c>
    </row>
    <row r="260" spans="1:16" ht="12.75">
      <c r="A260" s="11" t="s">
        <v>268</v>
      </c>
      <c r="B260" s="10">
        <v>10000000</v>
      </c>
      <c r="F260" s="10">
        <v>3000000</v>
      </c>
      <c r="G260" s="10">
        <v>7000000</v>
      </c>
      <c r="H260" s="10">
        <v>6622380</v>
      </c>
      <c r="I260" s="10">
        <v>-1700</v>
      </c>
      <c r="J260" s="10">
        <v>6622380</v>
      </c>
      <c r="K260" s="10">
        <v>199680</v>
      </c>
      <c r="L260" s="10">
        <v>6622380</v>
      </c>
      <c r="M260" s="10">
        <f t="shared" si="12"/>
        <v>377620</v>
      </c>
      <c r="N260" s="10">
        <f t="shared" si="13"/>
        <v>0</v>
      </c>
      <c r="O260" s="15">
        <f t="shared" si="14"/>
        <v>0.9460542857142857</v>
      </c>
      <c r="P260" s="18">
        <f t="shared" si="15"/>
        <v>0</v>
      </c>
    </row>
    <row r="261" spans="1:16" ht="12.75">
      <c r="A261" s="11" t="s">
        <v>269</v>
      </c>
      <c r="B261" s="10">
        <v>4000000</v>
      </c>
      <c r="F261" s="10">
        <v>2500000</v>
      </c>
      <c r="G261" s="10">
        <v>1500000</v>
      </c>
      <c r="H261" s="10">
        <v>1160000</v>
      </c>
      <c r="J261" s="10">
        <v>1160000</v>
      </c>
      <c r="L261" s="10">
        <v>1160000</v>
      </c>
      <c r="M261" s="10">
        <f t="shared" si="12"/>
        <v>340000</v>
      </c>
      <c r="N261" s="10">
        <f t="shared" si="13"/>
        <v>0</v>
      </c>
      <c r="O261" s="15">
        <f t="shared" si="14"/>
        <v>0.7733333333333333</v>
      </c>
      <c r="P261" s="18">
        <f t="shared" si="15"/>
        <v>0</v>
      </c>
    </row>
    <row r="262" spans="1:16" ht="12.75">
      <c r="A262" s="11" t="s">
        <v>270</v>
      </c>
      <c r="B262" s="10">
        <v>25000000</v>
      </c>
      <c r="E262" s="10">
        <v>10000000</v>
      </c>
      <c r="F262" s="10">
        <v>6000000</v>
      </c>
      <c r="G262" s="10">
        <v>29000000</v>
      </c>
      <c r="H262" s="10">
        <v>26552280</v>
      </c>
      <c r="I262" s="10">
        <v>22280</v>
      </c>
      <c r="J262" s="10">
        <v>26552280</v>
      </c>
      <c r="K262" s="10">
        <v>16022280</v>
      </c>
      <c r="L262" s="10">
        <v>26552280</v>
      </c>
      <c r="M262" s="10">
        <f t="shared" si="12"/>
        <v>2447720</v>
      </c>
      <c r="N262" s="10">
        <f t="shared" si="13"/>
        <v>0</v>
      </c>
      <c r="O262" s="15">
        <f t="shared" si="14"/>
        <v>0.9155958620689655</v>
      </c>
      <c r="P262" s="18">
        <f t="shared" si="15"/>
        <v>0</v>
      </c>
    </row>
    <row r="263" spans="1:16" ht="12.75">
      <c r="A263" s="9" t="s">
        <v>271</v>
      </c>
      <c r="B263" s="10">
        <v>44000000</v>
      </c>
      <c r="F263" s="10">
        <v>12000000</v>
      </c>
      <c r="G263" s="10">
        <v>32000000</v>
      </c>
      <c r="H263" s="10">
        <v>19045613</v>
      </c>
      <c r="I263" s="10">
        <v>-9343763</v>
      </c>
      <c r="J263" s="10">
        <v>19045613</v>
      </c>
      <c r="K263" s="10">
        <v>3264080</v>
      </c>
      <c r="L263" s="10">
        <v>18992213</v>
      </c>
      <c r="M263" s="10">
        <f t="shared" si="12"/>
        <v>12954387</v>
      </c>
      <c r="N263" s="10">
        <f t="shared" si="13"/>
        <v>53400</v>
      </c>
      <c r="O263" s="15">
        <f t="shared" si="14"/>
        <v>0.59517540625</v>
      </c>
      <c r="P263" s="18">
        <f t="shared" si="15"/>
        <v>0</v>
      </c>
    </row>
    <row r="264" spans="1:16" ht="12.75">
      <c r="A264" s="9" t="s">
        <v>272</v>
      </c>
      <c r="B264" s="10">
        <v>44000000</v>
      </c>
      <c r="F264" s="10">
        <v>12000000</v>
      </c>
      <c r="G264" s="10">
        <v>32000000</v>
      </c>
      <c r="H264" s="10">
        <v>19045613</v>
      </c>
      <c r="I264" s="10">
        <v>-9343763</v>
      </c>
      <c r="J264" s="10">
        <v>19045613</v>
      </c>
      <c r="K264" s="10">
        <v>3264080</v>
      </c>
      <c r="L264" s="10">
        <v>18992213</v>
      </c>
      <c r="M264" s="10">
        <f t="shared" si="12"/>
        <v>12954387</v>
      </c>
      <c r="N264" s="10">
        <f t="shared" si="13"/>
        <v>53400</v>
      </c>
      <c r="O264" s="15">
        <f t="shared" si="14"/>
        <v>0.59517540625</v>
      </c>
      <c r="P264" s="18">
        <f t="shared" si="15"/>
        <v>0</v>
      </c>
    </row>
    <row r="265" spans="1:16" ht="12.75">
      <c r="A265" s="11" t="s">
        <v>273</v>
      </c>
      <c r="B265" s="10">
        <v>12000000</v>
      </c>
      <c r="F265" s="10">
        <v>1500000</v>
      </c>
      <c r="G265" s="10">
        <v>10500000</v>
      </c>
      <c r="H265" s="10">
        <v>7916237</v>
      </c>
      <c r="I265" s="10">
        <v>-1943763</v>
      </c>
      <c r="J265" s="10">
        <v>7916237</v>
      </c>
      <c r="K265" s="10">
        <v>2025240</v>
      </c>
      <c r="L265" s="10">
        <v>7862837</v>
      </c>
      <c r="M265" s="10">
        <f t="shared" si="12"/>
        <v>2583763</v>
      </c>
      <c r="N265" s="10">
        <f t="shared" si="13"/>
        <v>53400</v>
      </c>
      <c r="O265" s="15">
        <f t="shared" si="14"/>
        <v>0.7539273333333333</v>
      </c>
      <c r="P265" s="18">
        <f t="shared" si="15"/>
        <v>0</v>
      </c>
    </row>
    <row r="266" spans="1:16" ht="12.75">
      <c r="A266" s="11" t="s">
        <v>274</v>
      </c>
      <c r="B266" s="10">
        <v>7000000</v>
      </c>
      <c r="F266" s="10">
        <v>6500000</v>
      </c>
      <c r="G266" s="10">
        <v>500000</v>
      </c>
      <c r="M266" s="10">
        <f t="shared" si="12"/>
        <v>500000</v>
      </c>
      <c r="N266" s="10">
        <f t="shared" si="13"/>
        <v>0</v>
      </c>
      <c r="O266" s="15">
        <f t="shared" si="14"/>
        <v>0</v>
      </c>
      <c r="P266" s="18">
        <f t="shared" si="15"/>
        <v>0</v>
      </c>
    </row>
    <row r="267" spans="1:16" ht="12.75">
      <c r="A267" s="11" t="s">
        <v>275</v>
      </c>
      <c r="B267" s="10">
        <v>25000000</v>
      </c>
      <c r="F267" s="10">
        <v>4000000</v>
      </c>
      <c r="G267" s="10">
        <v>21000000</v>
      </c>
      <c r="H267" s="10">
        <v>11129376</v>
      </c>
      <c r="I267" s="10">
        <v>-7400000</v>
      </c>
      <c r="J267" s="10">
        <v>11129376</v>
      </c>
      <c r="K267" s="10">
        <v>1238840</v>
      </c>
      <c r="L267" s="10">
        <v>11129376</v>
      </c>
      <c r="M267" s="10">
        <f t="shared" si="12"/>
        <v>9870624</v>
      </c>
      <c r="N267" s="10">
        <f t="shared" si="13"/>
        <v>0</v>
      </c>
      <c r="O267" s="15">
        <f t="shared" si="14"/>
        <v>0.5299702857142857</v>
      </c>
      <c r="P267" s="18">
        <f t="shared" si="15"/>
        <v>0</v>
      </c>
    </row>
    <row r="268" spans="1:16" ht="12.75">
      <c r="A268" s="9" t="s">
        <v>276</v>
      </c>
      <c r="B268" s="10">
        <v>121000000</v>
      </c>
      <c r="E268" s="10">
        <v>18000000</v>
      </c>
      <c r="F268" s="10">
        <v>8500000</v>
      </c>
      <c r="G268" s="10">
        <v>130500000</v>
      </c>
      <c r="H268" s="10">
        <v>123380511</v>
      </c>
      <c r="I268" s="10">
        <v>-2883939</v>
      </c>
      <c r="J268" s="10">
        <v>123380511</v>
      </c>
      <c r="K268" s="10">
        <v>15961320</v>
      </c>
      <c r="L268" s="10">
        <v>123380511</v>
      </c>
      <c r="M268" s="10">
        <f aca="true" t="shared" si="16" ref="M268:M331">G268-H268</f>
        <v>7119489</v>
      </c>
      <c r="N268" s="10">
        <f aca="true" t="shared" si="17" ref="N268:N331">J268-L268</f>
        <v>0</v>
      </c>
      <c r="O268" s="15">
        <f aca="true" t="shared" si="18" ref="O268:O331">J268/G268</f>
        <v>0.9454445287356322</v>
      </c>
      <c r="P268" s="18">
        <f aca="true" t="shared" si="19" ref="P268:P331">H268-J268</f>
        <v>0</v>
      </c>
    </row>
    <row r="269" spans="1:16" ht="12.75">
      <c r="A269" s="9" t="s">
        <v>277</v>
      </c>
      <c r="B269" s="10">
        <v>121000000</v>
      </c>
      <c r="E269" s="10">
        <v>18000000</v>
      </c>
      <c r="F269" s="10">
        <v>8500000</v>
      </c>
      <c r="G269" s="10">
        <v>130500000</v>
      </c>
      <c r="H269" s="10">
        <v>123380511</v>
      </c>
      <c r="I269" s="10">
        <v>-2883939</v>
      </c>
      <c r="J269" s="10">
        <v>123380511</v>
      </c>
      <c r="K269" s="10">
        <v>15961320</v>
      </c>
      <c r="L269" s="10">
        <v>123380511</v>
      </c>
      <c r="M269" s="10">
        <f t="shared" si="16"/>
        <v>7119489</v>
      </c>
      <c r="N269" s="10">
        <f t="shared" si="17"/>
        <v>0</v>
      </c>
      <c r="O269" s="15">
        <f t="shared" si="18"/>
        <v>0.9454445287356322</v>
      </c>
      <c r="P269" s="18">
        <f t="shared" si="19"/>
        <v>0</v>
      </c>
    </row>
    <row r="270" spans="1:16" ht="12.75">
      <c r="A270" s="11" t="s">
        <v>278</v>
      </c>
      <c r="B270" s="10">
        <v>20000000</v>
      </c>
      <c r="F270" s="10">
        <v>3000000</v>
      </c>
      <c r="G270" s="10">
        <v>17000000</v>
      </c>
      <c r="H270" s="10">
        <v>10282221</v>
      </c>
      <c r="I270" s="10">
        <v>-4014819</v>
      </c>
      <c r="J270" s="10">
        <v>10282221</v>
      </c>
      <c r="K270" s="10">
        <v>2695440</v>
      </c>
      <c r="L270" s="10">
        <v>10282221</v>
      </c>
      <c r="M270" s="10">
        <f t="shared" si="16"/>
        <v>6717779</v>
      </c>
      <c r="N270" s="10">
        <f t="shared" si="17"/>
        <v>0</v>
      </c>
      <c r="O270" s="15">
        <f t="shared" si="18"/>
        <v>0.6048365294117647</v>
      </c>
      <c r="P270" s="18">
        <f t="shared" si="19"/>
        <v>0</v>
      </c>
    </row>
    <row r="271" spans="1:16" ht="12.75">
      <c r="A271" s="11" t="s">
        <v>279</v>
      </c>
      <c r="B271" s="10">
        <v>6000000</v>
      </c>
      <c r="F271" s="10">
        <v>5500000</v>
      </c>
      <c r="G271" s="10">
        <v>500000</v>
      </c>
      <c r="H271" s="10">
        <v>320000</v>
      </c>
      <c r="J271" s="10">
        <v>320000</v>
      </c>
      <c r="L271" s="10">
        <v>320000</v>
      </c>
      <c r="M271" s="10">
        <f t="shared" si="16"/>
        <v>180000</v>
      </c>
      <c r="N271" s="10">
        <f t="shared" si="17"/>
        <v>0</v>
      </c>
      <c r="O271" s="15">
        <f t="shared" si="18"/>
        <v>0.64</v>
      </c>
      <c r="P271" s="18">
        <f t="shared" si="19"/>
        <v>0</v>
      </c>
    </row>
    <row r="272" spans="1:16" ht="12.75">
      <c r="A272" s="11" t="s">
        <v>280</v>
      </c>
      <c r="B272" s="10">
        <v>95000000</v>
      </c>
      <c r="E272" s="10">
        <v>18000000</v>
      </c>
      <c r="G272" s="10">
        <v>113000000</v>
      </c>
      <c r="H272" s="10">
        <v>112778290</v>
      </c>
      <c r="I272" s="10">
        <v>1130880</v>
      </c>
      <c r="J272" s="10">
        <v>112778290</v>
      </c>
      <c r="K272" s="10">
        <v>13265880</v>
      </c>
      <c r="L272" s="10">
        <v>112778290</v>
      </c>
      <c r="M272" s="10">
        <f t="shared" si="16"/>
        <v>221710</v>
      </c>
      <c r="N272" s="10">
        <f t="shared" si="17"/>
        <v>0</v>
      </c>
      <c r="O272" s="15">
        <f t="shared" si="18"/>
        <v>0.99803796460177</v>
      </c>
      <c r="P272" s="18">
        <f t="shared" si="19"/>
        <v>0</v>
      </c>
    </row>
    <row r="273" spans="1:16" ht="12.75">
      <c r="A273" s="9" t="s">
        <v>281</v>
      </c>
      <c r="B273" s="10">
        <v>75000000</v>
      </c>
      <c r="E273" s="10">
        <v>11000000</v>
      </c>
      <c r="F273" s="10">
        <v>6700000</v>
      </c>
      <c r="G273" s="10">
        <v>79300000</v>
      </c>
      <c r="H273" s="10">
        <v>72909910</v>
      </c>
      <c r="I273" s="10">
        <v>-4118610</v>
      </c>
      <c r="J273" s="10">
        <v>72898910</v>
      </c>
      <c r="K273" s="10">
        <v>7651400</v>
      </c>
      <c r="L273" s="10">
        <v>72898910</v>
      </c>
      <c r="M273" s="10">
        <f t="shared" si="16"/>
        <v>6390090</v>
      </c>
      <c r="N273" s="10">
        <f t="shared" si="17"/>
        <v>0</v>
      </c>
      <c r="O273" s="15">
        <f t="shared" si="18"/>
        <v>0.9192800756620428</v>
      </c>
      <c r="P273" s="18">
        <f t="shared" si="19"/>
        <v>11000</v>
      </c>
    </row>
    <row r="274" spans="1:16" ht="12.75">
      <c r="A274" s="9" t="s">
        <v>282</v>
      </c>
      <c r="B274" s="10">
        <v>75000000</v>
      </c>
      <c r="E274" s="10">
        <v>11000000</v>
      </c>
      <c r="F274" s="10">
        <v>6700000</v>
      </c>
      <c r="G274" s="10">
        <v>79300000</v>
      </c>
      <c r="H274" s="10">
        <v>72909910</v>
      </c>
      <c r="I274" s="10">
        <v>-4118610</v>
      </c>
      <c r="J274" s="10">
        <v>72898910</v>
      </c>
      <c r="K274" s="10">
        <v>7651400</v>
      </c>
      <c r="L274" s="10">
        <v>72898910</v>
      </c>
      <c r="M274" s="10">
        <f t="shared" si="16"/>
        <v>6390090</v>
      </c>
      <c r="N274" s="10">
        <f t="shared" si="17"/>
        <v>0</v>
      </c>
      <c r="O274" s="15">
        <f t="shared" si="18"/>
        <v>0.9192800756620428</v>
      </c>
      <c r="P274" s="18">
        <f t="shared" si="19"/>
        <v>11000</v>
      </c>
    </row>
    <row r="275" spans="1:16" ht="12.75">
      <c r="A275" s="11" t="s">
        <v>283</v>
      </c>
      <c r="B275" s="10">
        <v>15000000</v>
      </c>
      <c r="F275" s="10">
        <v>2500000</v>
      </c>
      <c r="G275" s="10">
        <v>12500000</v>
      </c>
      <c r="H275" s="10">
        <v>7391390</v>
      </c>
      <c r="I275" s="10">
        <v>-3853610</v>
      </c>
      <c r="J275" s="10">
        <v>7391390</v>
      </c>
      <c r="K275" s="10">
        <v>651400</v>
      </c>
      <c r="L275" s="10">
        <v>7391390</v>
      </c>
      <c r="M275" s="10">
        <f t="shared" si="16"/>
        <v>5108610</v>
      </c>
      <c r="N275" s="10">
        <f t="shared" si="17"/>
        <v>0</v>
      </c>
      <c r="O275" s="15">
        <f t="shared" si="18"/>
        <v>0.5913112</v>
      </c>
      <c r="P275" s="18">
        <f t="shared" si="19"/>
        <v>0</v>
      </c>
    </row>
    <row r="276" spans="1:16" ht="12.75">
      <c r="A276" s="11" t="s">
        <v>284</v>
      </c>
      <c r="B276" s="10">
        <v>5000000</v>
      </c>
      <c r="F276" s="10">
        <v>4200000</v>
      </c>
      <c r="G276" s="10">
        <v>800000</v>
      </c>
      <c r="H276" s="10">
        <v>500000</v>
      </c>
      <c r="J276" s="10">
        <v>500000</v>
      </c>
      <c r="L276" s="10">
        <v>500000</v>
      </c>
      <c r="M276" s="10">
        <f t="shared" si="16"/>
        <v>300000</v>
      </c>
      <c r="N276" s="10">
        <f t="shared" si="17"/>
        <v>0</v>
      </c>
      <c r="O276" s="15">
        <f t="shared" si="18"/>
        <v>0.625</v>
      </c>
      <c r="P276" s="18">
        <f t="shared" si="19"/>
        <v>0</v>
      </c>
    </row>
    <row r="277" spans="1:16" ht="12.75">
      <c r="A277" s="11" t="s">
        <v>285</v>
      </c>
      <c r="B277" s="10">
        <v>55000000</v>
      </c>
      <c r="E277" s="10">
        <v>11000000</v>
      </c>
      <c r="G277" s="10">
        <v>66000000</v>
      </c>
      <c r="H277" s="10">
        <v>65018520</v>
      </c>
      <c r="I277" s="10">
        <v>-265000</v>
      </c>
      <c r="J277" s="10">
        <v>65007520</v>
      </c>
      <c r="K277" s="10">
        <v>7000000</v>
      </c>
      <c r="L277" s="10">
        <v>65007520</v>
      </c>
      <c r="M277" s="10">
        <f t="shared" si="16"/>
        <v>981480</v>
      </c>
      <c r="N277" s="10">
        <f t="shared" si="17"/>
        <v>0</v>
      </c>
      <c r="O277" s="15">
        <f t="shared" si="18"/>
        <v>0.9849624242424242</v>
      </c>
      <c r="P277" s="18">
        <f t="shared" si="19"/>
        <v>11000</v>
      </c>
    </row>
    <row r="278" spans="1:16" ht="12.75">
      <c r="A278" s="9" t="s">
        <v>286</v>
      </c>
      <c r="B278" s="10">
        <v>1955000000</v>
      </c>
      <c r="C278" s="10">
        <v>3500000</v>
      </c>
      <c r="E278" s="10">
        <v>602906567</v>
      </c>
      <c r="F278" s="10">
        <v>74500000</v>
      </c>
      <c r="G278" s="10">
        <v>2486906567</v>
      </c>
      <c r="H278" s="10">
        <v>2456099988</v>
      </c>
      <c r="I278" s="10">
        <v>147254415</v>
      </c>
      <c r="J278" s="10">
        <v>2435887017</v>
      </c>
      <c r="K278" s="10">
        <v>313757096</v>
      </c>
      <c r="L278" s="10">
        <v>2429074465</v>
      </c>
      <c r="M278" s="10">
        <f t="shared" si="16"/>
        <v>30806579</v>
      </c>
      <c r="N278" s="10">
        <f t="shared" si="17"/>
        <v>6812552</v>
      </c>
      <c r="O278" s="15">
        <f t="shared" si="18"/>
        <v>0.9794847338951114</v>
      </c>
      <c r="P278" s="18">
        <f t="shared" si="19"/>
        <v>20212971</v>
      </c>
    </row>
    <row r="279" spans="1:16" ht="12.75">
      <c r="A279" s="9" t="s">
        <v>287</v>
      </c>
      <c r="B279" s="10">
        <v>1955000000</v>
      </c>
      <c r="C279" s="10">
        <v>3500000</v>
      </c>
      <c r="E279" s="10">
        <v>602906567</v>
      </c>
      <c r="F279" s="10">
        <v>74500000</v>
      </c>
      <c r="G279" s="10">
        <v>2486906567</v>
      </c>
      <c r="H279" s="10">
        <v>2456099988</v>
      </c>
      <c r="I279" s="10">
        <v>147254415</v>
      </c>
      <c r="J279" s="10">
        <v>2435887017</v>
      </c>
      <c r="K279" s="10">
        <v>313757096</v>
      </c>
      <c r="L279" s="10">
        <v>2429074465</v>
      </c>
      <c r="M279" s="10">
        <f t="shared" si="16"/>
        <v>30806579</v>
      </c>
      <c r="N279" s="10">
        <f t="shared" si="17"/>
        <v>6812552</v>
      </c>
      <c r="O279" s="15">
        <f t="shared" si="18"/>
        <v>0.9794847338951114</v>
      </c>
      <c r="P279" s="18">
        <f t="shared" si="19"/>
        <v>20212971</v>
      </c>
    </row>
    <row r="280" spans="1:16" ht="12.75">
      <c r="A280" s="11" t="s">
        <v>288</v>
      </c>
      <c r="B280" s="10">
        <v>60000000</v>
      </c>
      <c r="E280" s="10">
        <v>38000000</v>
      </c>
      <c r="F280" s="10">
        <v>8000000</v>
      </c>
      <c r="G280" s="10">
        <v>90000000</v>
      </c>
      <c r="H280" s="10">
        <v>89139947</v>
      </c>
      <c r="I280" s="10">
        <v>1252240</v>
      </c>
      <c r="J280" s="10">
        <v>89139947</v>
      </c>
      <c r="K280" s="10">
        <v>1252240</v>
      </c>
      <c r="L280" s="10">
        <v>89139947</v>
      </c>
      <c r="M280" s="10">
        <f t="shared" si="16"/>
        <v>860053</v>
      </c>
      <c r="N280" s="10">
        <f t="shared" si="17"/>
        <v>0</v>
      </c>
      <c r="O280" s="15">
        <f t="shared" si="18"/>
        <v>0.9904438555555556</v>
      </c>
      <c r="P280" s="18">
        <f t="shared" si="19"/>
        <v>0</v>
      </c>
    </row>
    <row r="281" spans="1:16" ht="12.75">
      <c r="A281" s="11" t="s">
        <v>289</v>
      </c>
      <c r="B281" s="10">
        <v>40000000</v>
      </c>
      <c r="E281" s="10">
        <v>30000000</v>
      </c>
      <c r="F281" s="10">
        <v>2000000</v>
      </c>
      <c r="G281" s="10">
        <v>68000000</v>
      </c>
      <c r="H281" s="10">
        <v>66016453</v>
      </c>
      <c r="I281" s="10">
        <v>132553</v>
      </c>
      <c r="J281" s="10">
        <v>66016453</v>
      </c>
      <c r="K281" s="10">
        <v>1340160</v>
      </c>
      <c r="L281" s="10">
        <v>65594173</v>
      </c>
      <c r="M281" s="10">
        <f t="shared" si="16"/>
        <v>1983547</v>
      </c>
      <c r="N281" s="10">
        <f t="shared" si="17"/>
        <v>422280</v>
      </c>
      <c r="O281" s="15">
        <f t="shared" si="18"/>
        <v>0.9708301911764706</v>
      </c>
      <c r="P281" s="18">
        <f t="shared" si="19"/>
        <v>0</v>
      </c>
    </row>
    <row r="282" spans="1:16" ht="12.75">
      <c r="A282" s="11" t="s">
        <v>290</v>
      </c>
      <c r="B282" s="10">
        <v>517000000</v>
      </c>
      <c r="E282" s="10">
        <v>50000000</v>
      </c>
      <c r="F282" s="10">
        <v>4000000</v>
      </c>
      <c r="G282" s="10">
        <v>563000000</v>
      </c>
      <c r="H282" s="10">
        <v>562621289</v>
      </c>
      <c r="I282" s="10">
        <v>49689492</v>
      </c>
      <c r="J282" s="10">
        <v>562215583</v>
      </c>
      <c r="K282" s="10">
        <v>49689492</v>
      </c>
      <c r="L282" s="10">
        <v>562207391</v>
      </c>
      <c r="M282" s="10">
        <f t="shared" si="16"/>
        <v>378711</v>
      </c>
      <c r="N282" s="10">
        <f t="shared" si="17"/>
        <v>8192</v>
      </c>
      <c r="O282" s="15">
        <f t="shared" si="18"/>
        <v>0.9986067193605683</v>
      </c>
      <c r="P282" s="18">
        <f t="shared" si="19"/>
        <v>405706</v>
      </c>
    </row>
    <row r="283" spans="1:16" ht="12.75">
      <c r="A283" s="11" t="s">
        <v>291</v>
      </c>
      <c r="B283" s="10">
        <v>120000000</v>
      </c>
      <c r="E283" s="10">
        <v>90000000</v>
      </c>
      <c r="G283" s="10">
        <v>210000000</v>
      </c>
      <c r="H283" s="10">
        <v>204043544</v>
      </c>
      <c r="I283" s="10">
        <v>51147730</v>
      </c>
      <c r="J283" s="10">
        <v>198397261</v>
      </c>
      <c r="K283" s="10">
        <v>79297448</v>
      </c>
      <c r="L283" s="10">
        <v>197000641</v>
      </c>
      <c r="M283" s="10">
        <f t="shared" si="16"/>
        <v>5956456</v>
      </c>
      <c r="N283" s="10">
        <f t="shared" si="17"/>
        <v>1396620</v>
      </c>
      <c r="O283" s="15">
        <f t="shared" si="18"/>
        <v>0.9447488619047619</v>
      </c>
      <c r="P283" s="18">
        <f t="shared" si="19"/>
        <v>5646283</v>
      </c>
    </row>
    <row r="284" spans="1:16" ht="12.75">
      <c r="A284" s="11" t="s">
        <v>292</v>
      </c>
      <c r="B284" s="10">
        <v>100000000</v>
      </c>
      <c r="E284" s="10">
        <v>35000000</v>
      </c>
      <c r="F284" s="10">
        <v>11500000</v>
      </c>
      <c r="G284" s="10">
        <v>123500000</v>
      </c>
      <c r="H284" s="10">
        <v>121782263</v>
      </c>
      <c r="I284" s="10">
        <v>585379</v>
      </c>
      <c r="J284" s="10">
        <v>121782263</v>
      </c>
      <c r="K284" s="10">
        <v>20070057</v>
      </c>
      <c r="L284" s="10">
        <v>117447118</v>
      </c>
      <c r="M284" s="10">
        <f t="shared" si="16"/>
        <v>1717737</v>
      </c>
      <c r="N284" s="10">
        <f t="shared" si="17"/>
        <v>4335145</v>
      </c>
      <c r="O284" s="15">
        <f t="shared" si="18"/>
        <v>0.9860911983805668</v>
      </c>
      <c r="P284" s="18">
        <f t="shared" si="19"/>
        <v>0</v>
      </c>
    </row>
    <row r="285" spans="1:16" ht="12.75">
      <c r="A285" s="11" t="s">
        <v>293</v>
      </c>
      <c r="B285" s="10">
        <v>25000000</v>
      </c>
      <c r="E285" s="10">
        <v>33000000</v>
      </c>
      <c r="G285" s="10">
        <v>58000000</v>
      </c>
      <c r="H285" s="10">
        <v>55388000</v>
      </c>
      <c r="I285" s="10">
        <v>441000</v>
      </c>
      <c r="J285" s="10">
        <v>55278240</v>
      </c>
      <c r="K285" s="10">
        <v>15619000</v>
      </c>
      <c r="L285" s="10">
        <v>55006540</v>
      </c>
      <c r="M285" s="10">
        <f t="shared" si="16"/>
        <v>2612000</v>
      </c>
      <c r="N285" s="10">
        <f t="shared" si="17"/>
        <v>271700</v>
      </c>
      <c r="O285" s="15">
        <f t="shared" si="18"/>
        <v>0.9530731034482759</v>
      </c>
      <c r="P285" s="18">
        <f t="shared" si="19"/>
        <v>109760</v>
      </c>
    </row>
    <row r="286" spans="1:16" ht="12.75">
      <c r="A286" s="11" t="s">
        <v>294</v>
      </c>
      <c r="B286" s="10">
        <v>18000000</v>
      </c>
      <c r="F286" s="10">
        <v>5500000</v>
      </c>
      <c r="G286" s="10">
        <v>12500000</v>
      </c>
      <c r="H286" s="10">
        <v>12400000</v>
      </c>
      <c r="J286" s="10">
        <v>12144000</v>
      </c>
      <c r="K286" s="10">
        <v>812000</v>
      </c>
      <c r="L286" s="10">
        <v>12144000</v>
      </c>
      <c r="M286" s="10">
        <f t="shared" si="16"/>
        <v>100000</v>
      </c>
      <c r="N286" s="10">
        <f t="shared" si="17"/>
        <v>0</v>
      </c>
      <c r="O286" s="15">
        <f t="shared" si="18"/>
        <v>0.97152</v>
      </c>
      <c r="P286" s="18">
        <f t="shared" si="19"/>
        <v>256000</v>
      </c>
    </row>
    <row r="287" spans="1:16" ht="12.75">
      <c r="A287" s="11" t="s">
        <v>295</v>
      </c>
      <c r="B287" s="10">
        <v>100000000</v>
      </c>
      <c r="E287" s="10">
        <v>179000000</v>
      </c>
      <c r="G287" s="10">
        <v>279000000</v>
      </c>
      <c r="H287" s="10">
        <v>278852229</v>
      </c>
      <c r="I287" s="10">
        <v>1161136</v>
      </c>
      <c r="J287" s="10">
        <v>278852229</v>
      </c>
      <c r="K287" s="10">
        <v>1161136</v>
      </c>
      <c r="L287" s="10">
        <v>278852229</v>
      </c>
      <c r="M287" s="10">
        <f t="shared" si="16"/>
        <v>147771</v>
      </c>
      <c r="N287" s="10">
        <f t="shared" si="17"/>
        <v>0</v>
      </c>
      <c r="O287" s="15">
        <f t="shared" si="18"/>
        <v>0.9994703548387097</v>
      </c>
      <c r="P287" s="18">
        <f t="shared" si="19"/>
        <v>0</v>
      </c>
    </row>
    <row r="288" spans="1:16" ht="12.75">
      <c r="A288" s="11" t="s">
        <v>296</v>
      </c>
      <c r="B288" s="10">
        <v>8000000</v>
      </c>
      <c r="E288" s="10">
        <v>2000000</v>
      </c>
      <c r="G288" s="10">
        <v>10000000</v>
      </c>
      <c r="H288" s="10">
        <v>7887846</v>
      </c>
      <c r="I288" s="10">
        <v>937098</v>
      </c>
      <c r="J288" s="10">
        <v>7887846</v>
      </c>
      <c r="K288" s="10">
        <v>1231648</v>
      </c>
      <c r="L288" s="10">
        <v>7518232</v>
      </c>
      <c r="M288" s="10">
        <f t="shared" si="16"/>
        <v>2112154</v>
      </c>
      <c r="N288" s="10">
        <f t="shared" si="17"/>
        <v>369614</v>
      </c>
      <c r="O288" s="15">
        <f t="shared" si="18"/>
        <v>0.7887846</v>
      </c>
      <c r="P288" s="18">
        <f t="shared" si="19"/>
        <v>0</v>
      </c>
    </row>
    <row r="289" spans="1:16" ht="12.75">
      <c r="A289" s="11" t="s">
        <v>297</v>
      </c>
      <c r="B289" s="10">
        <v>1000000</v>
      </c>
      <c r="F289" s="10">
        <v>1000000</v>
      </c>
      <c r="M289" s="10">
        <f t="shared" si="16"/>
        <v>0</v>
      </c>
      <c r="N289" s="10">
        <f t="shared" si="17"/>
        <v>0</v>
      </c>
      <c r="O289" s="15">
        <v>0</v>
      </c>
      <c r="P289" s="18">
        <f t="shared" si="19"/>
        <v>0</v>
      </c>
    </row>
    <row r="290" spans="1:16" ht="12.75">
      <c r="A290" s="11" t="s">
        <v>298</v>
      </c>
      <c r="B290" s="10">
        <v>712000000</v>
      </c>
      <c r="E290" s="10">
        <v>51150000</v>
      </c>
      <c r="G290" s="10">
        <v>763150000</v>
      </c>
      <c r="H290" s="10">
        <v>761441061</v>
      </c>
      <c r="I290" s="10">
        <v>2000000</v>
      </c>
      <c r="J290" s="10">
        <v>747645839</v>
      </c>
      <c r="K290" s="10">
        <v>90555128</v>
      </c>
      <c r="L290" s="10">
        <v>747645838</v>
      </c>
      <c r="M290" s="10">
        <f t="shared" si="16"/>
        <v>1708939</v>
      </c>
      <c r="N290" s="10">
        <f t="shared" si="17"/>
        <v>1</v>
      </c>
      <c r="O290" s="15">
        <f t="shared" si="18"/>
        <v>0.979683992661993</v>
      </c>
      <c r="P290" s="18">
        <f t="shared" si="19"/>
        <v>13795222</v>
      </c>
    </row>
    <row r="291" spans="1:16" ht="12.75">
      <c r="A291" s="11" t="s">
        <v>299</v>
      </c>
      <c r="B291" s="10">
        <v>15000000</v>
      </c>
      <c r="F291" s="10">
        <v>5000000</v>
      </c>
      <c r="G291" s="10">
        <v>10000000</v>
      </c>
      <c r="H291" s="10">
        <v>9894487</v>
      </c>
      <c r="I291" s="10">
        <v>698475</v>
      </c>
      <c r="J291" s="10">
        <v>9894487</v>
      </c>
      <c r="K291" s="10">
        <v>2498475</v>
      </c>
      <c r="L291" s="10">
        <v>9894487</v>
      </c>
      <c r="M291" s="10">
        <f t="shared" si="16"/>
        <v>105513</v>
      </c>
      <c r="N291" s="10">
        <f t="shared" si="17"/>
        <v>0</v>
      </c>
      <c r="O291" s="15">
        <f t="shared" si="18"/>
        <v>0.9894487</v>
      </c>
      <c r="P291" s="18">
        <f t="shared" si="19"/>
        <v>0</v>
      </c>
    </row>
    <row r="292" spans="1:16" ht="12.75">
      <c r="A292" s="11" t="s">
        <v>300</v>
      </c>
      <c r="B292" s="10">
        <v>70000000</v>
      </c>
      <c r="E292" s="10">
        <v>6256567</v>
      </c>
      <c r="F292" s="10">
        <v>1000000</v>
      </c>
      <c r="G292" s="10">
        <v>75256567</v>
      </c>
      <c r="H292" s="10">
        <v>69530049</v>
      </c>
      <c r="I292" s="10">
        <v>4454750</v>
      </c>
      <c r="J292" s="10">
        <v>69530049</v>
      </c>
      <c r="K292" s="10">
        <v>5484750</v>
      </c>
      <c r="L292" s="10">
        <v>69530049</v>
      </c>
      <c r="M292" s="10">
        <f t="shared" si="16"/>
        <v>5726518</v>
      </c>
      <c r="N292" s="10">
        <f t="shared" si="17"/>
        <v>0</v>
      </c>
      <c r="O292" s="15">
        <f t="shared" si="18"/>
        <v>0.9239067336143568</v>
      </c>
      <c r="P292" s="18">
        <f t="shared" si="19"/>
        <v>0</v>
      </c>
    </row>
    <row r="293" spans="1:16" ht="12.75">
      <c r="A293" s="11" t="s">
        <v>301</v>
      </c>
      <c r="B293" s="10">
        <v>1000000</v>
      </c>
      <c r="F293" s="10">
        <v>1000000</v>
      </c>
      <c r="M293" s="10">
        <f t="shared" si="16"/>
        <v>0</v>
      </c>
      <c r="N293" s="10">
        <f t="shared" si="17"/>
        <v>0</v>
      </c>
      <c r="O293" s="15">
        <v>0</v>
      </c>
      <c r="P293" s="18">
        <f t="shared" si="19"/>
        <v>0</v>
      </c>
    </row>
    <row r="294" spans="1:16" ht="12.75">
      <c r="A294" s="11" t="s">
        <v>302</v>
      </c>
      <c r="B294" s="10">
        <v>10000000</v>
      </c>
      <c r="C294" s="10">
        <v>3500000</v>
      </c>
      <c r="E294" s="10">
        <v>8500000</v>
      </c>
      <c r="F294" s="10">
        <v>1000000</v>
      </c>
      <c r="G294" s="10">
        <v>21000000</v>
      </c>
      <c r="H294" s="10">
        <v>20580120</v>
      </c>
      <c r="J294" s="10">
        <v>20580120</v>
      </c>
      <c r="K294" s="10">
        <v>10000000</v>
      </c>
      <c r="L294" s="10">
        <v>20580120</v>
      </c>
      <c r="M294" s="10">
        <f t="shared" si="16"/>
        <v>419880</v>
      </c>
      <c r="N294" s="10">
        <f t="shared" si="17"/>
        <v>0</v>
      </c>
      <c r="O294" s="15">
        <f t="shared" si="18"/>
        <v>0.9800057142857143</v>
      </c>
      <c r="P294" s="18">
        <f t="shared" si="19"/>
        <v>0</v>
      </c>
    </row>
    <row r="295" spans="1:16" ht="12.75">
      <c r="A295" s="11" t="s">
        <v>303</v>
      </c>
      <c r="B295" s="10">
        <v>70000000</v>
      </c>
      <c r="E295" s="10">
        <v>79500000</v>
      </c>
      <c r="G295" s="10">
        <v>149500000</v>
      </c>
      <c r="H295" s="10">
        <v>143146768</v>
      </c>
      <c r="I295" s="10">
        <v>25753652</v>
      </c>
      <c r="J295" s="10">
        <v>143146768</v>
      </c>
      <c r="K295" s="10">
        <v>25744652</v>
      </c>
      <c r="L295" s="10">
        <v>143137768</v>
      </c>
      <c r="M295" s="10">
        <f t="shared" si="16"/>
        <v>6353232</v>
      </c>
      <c r="N295" s="10">
        <f t="shared" si="17"/>
        <v>9000</v>
      </c>
      <c r="O295" s="15">
        <f t="shared" si="18"/>
        <v>0.9575034648829431</v>
      </c>
      <c r="P295" s="18">
        <f t="shared" si="19"/>
        <v>0</v>
      </c>
    </row>
    <row r="296" spans="1:16" ht="12.75">
      <c r="A296" s="11" t="s">
        <v>304</v>
      </c>
      <c r="B296" s="10">
        <v>8000000</v>
      </c>
      <c r="F296" s="10">
        <v>4500000</v>
      </c>
      <c r="G296" s="10">
        <v>3500000</v>
      </c>
      <c r="H296" s="10">
        <v>3165000</v>
      </c>
      <c r="J296" s="10">
        <v>3165000</v>
      </c>
      <c r="L296" s="10">
        <v>3165000</v>
      </c>
      <c r="M296" s="10">
        <f t="shared" si="16"/>
        <v>335000</v>
      </c>
      <c r="N296" s="10">
        <f t="shared" si="17"/>
        <v>0</v>
      </c>
      <c r="O296" s="15">
        <f t="shared" si="18"/>
        <v>0.9042857142857142</v>
      </c>
      <c r="P296" s="18">
        <f t="shared" si="19"/>
        <v>0</v>
      </c>
    </row>
    <row r="297" spans="1:16" ht="12.75">
      <c r="A297" s="11" t="s">
        <v>305</v>
      </c>
      <c r="B297" s="10">
        <v>80000000</v>
      </c>
      <c r="E297" s="10">
        <v>500000</v>
      </c>
      <c r="F297" s="10">
        <v>30000000</v>
      </c>
      <c r="G297" s="10">
        <v>50500000</v>
      </c>
      <c r="H297" s="10">
        <v>50210932</v>
      </c>
      <c r="I297" s="10">
        <v>9000910</v>
      </c>
      <c r="J297" s="10">
        <v>50210932</v>
      </c>
      <c r="K297" s="10">
        <v>9000910</v>
      </c>
      <c r="L297" s="10">
        <v>50210932</v>
      </c>
      <c r="M297" s="10">
        <f t="shared" si="16"/>
        <v>289068</v>
      </c>
      <c r="N297" s="10">
        <f t="shared" si="17"/>
        <v>0</v>
      </c>
      <c r="O297" s="15">
        <f t="shared" si="18"/>
        <v>0.9942758811881188</v>
      </c>
      <c r="P297" s="18">
        <f t="shared" si="19"/>
        <v>0</v>
      </c>
    </row>
    <row r="298" spans="1:16" ht="12.75">
      <c r="A298" s="9" t="s">
        <v>306</v>
      </c>
      <c r="B298" s="10">
        <v>280000000</v>
      </c>
      <c r="C298" s="10">
        <v>25347469</v>
      </c>
      <c r="E298" s="10">
        <v>70000000</v>
      </c>
      <c r="F298" s="10">
        <v>87000000</v>
      </c>
      <c r="G298" s="10">
        <v>288347469</v>
      </c>
      <c r="H298" s="10">
        <v>284620516</v>
      </c>
      <c r="I298" s="10">
        <v>21960748</v>
      </c>
      <c r="J298" s="10">
        <v>281651243</v>
      </c>
      <c r="K298" s="10">
        <v>22911884</v>
      </c>
      <c r="L298" s="10">
        <v>280530435</v>
      </c>
      <c r="M298" s="10">
        <f t="shared" si="16"/>
        <v>3726953</v>
      </c>
      <c r="N298" s="10">
        <f t="shared" si="17"/>
        <v>1120808</v>
      </c>
      <c r="O298" s="15">
        <f t="shared" si="18"/>
        <v>0.9767772333038928</v>
      </c>
      <c r="P298" s="18">
        <f t="shared" si="19"/>
        <v>2969273</v>
      </c>
    </row>
    <row r="299" spans="1:16" ht="12.75">
      <c r="A299" s="9" t="s">
        <v>307</v>
      </c>
      <c r="B299" s="10">
        <v>280000000</v>
      </c>
      <c r="C299" s="10">
        <v>25347469</v>
      </c>
      <c r="E299" s="10">
        <v>70000000</v>
      </c>
      <c r="F299" s="10">
        <v>87000000</v>
      </c>
      <c r="G299" s="10">
        <v>288347469</v>
      </c>
      <c r="H299" s="10">
        <v>284620516</v>
      </c>
      <c r="I299" s="10">
        <v>21960748</v>
      </c>
      <c r="J299" s="10">
        <v>281651243</v>
      </c>
      <c r="K299" s="10">
        <v>22911884</v>
      </c>
      <c r="L299" s="10">
        <v>280530435</v>
      </c>
      <c r="M299" s="10">
        <f t="shared" si="16"/>
        <v>3726953</v>
      </c>
      <c r="N299" s="10">
        <f t="shared" si="17"/>
        <v>1120808</v>
      </c>
      <c r="O299" s="15">
        <f t="shared" si="18"/>
        <v>0.9767772333038928</v>
      </c>
      <c r="P299" s="18">
        <f t="shared" si="19"/>
        <v>2969273</v>
      </c>
    </row>
    <row r="300" spans="1:16" ht="12.75">
      <c r="A300" s="11" t="s">
        <v>308</v>
      </c>
      <c r="B300" s="10">
        <v>180000000</v>
      </c>
      <c r="C300" s="10">
        <v>25347469</v>
      </c>
      <c r="E300" s="10">
        <v>70000000</v>
      </c>
      <c r="G300" s="10">
        <v>275347469</v>
      </c>
      <c r="H300" s="10">
        <v>271875248</v>
      </c>
      <c r="I300" s="10">
        <v>21960748</v>
      </c>
      <c r="J300" s="10">
        <v>268905975</v>
      </c>
      <c r="K300" s="10">
        <v>22911884</v>
      </c>
      <c r="L300" s="10">
        <v>267785167</v>
      </c>
      <c r="M300" s="10">
        <f t="shared" si="16"/>
        <v>3472221</v>
      </c>
      <c r="N300" s="10">
        <f t="shared" si="17"/>
        <v>1120808</v>
      </c>
      <c r="O300" s="15">
        <f t="shared" si="18"/>
        <v>0.9766059443967505</v>
      </c>
      <c r="P300" s="18">
        <f t="shared" si="19"/>
        <v>2969273</v>
      </c>
    </row>
    <row r="301" spans="1:16" ht="12.75">
      <c r="A301" s="11" t="s">
        <v>309</v>
      </c>
      <c r="M301" s="10">
        <f t="shared" si="16"/>
        <v>0</v>
      </c>
      <c r="N301" s="10">
        <f t="shared" si="17"/>
        <v>0</v>
      </c>
      <c r="O301" s="15">
        <v>0</v>
      </c>
      <c r="P301" s="18">
        <f t="shared" si="19"/>
        <v>0</v>
      </c>
    </row>
    <row r="302" spans="1:16" ht="12.75">
      <c r="A302" s="11" t="s">
        <v>310</v>
      </c>
      <c r="B302" s="10">
        <v>100000000</v>
      </c>
      <c r="F302" s="10">
        <v>87000000</v>
      </c>
      <c r="G302" s="10">
        <v>13000000</v>
      </c>
      <c r="H302" s="10">
        <v>12745268</v>
      </c>
      <c r="J302" s="10">
        <v>12745268</v>
      </c>
      <c r="L302" s="10">
        <v>12745268</v>
      </c>
      <c r="M302" s="10">
        <f t="shared" si="16"/>
        <v>254732</v>
      </c>
      <c r="N302" s="10">
        <f t="shared" si="17"/>
        <v>0</v>
      </c>
      <c r="O302" s="15">
        <f t="shared" si="18"/>
        <v>0.9804052307692308</v>
      </c>
      <c r="P302" s="18">
        <f t="shared" si="19"/>
        <v>0</v>
      </c>
    </row>
    <row r="303" spans="1:16" ht="12.75">
      <c r="A303" s="9" t="s">
        <v>311</v>
      </c>
      <c r="B303" s="10">
        <v>2305907693</v>
      </c>
      <c r="E303" s="10">
        <v>388200000</v>
      </c>
      <c r="F303" s="10">
        <v>8000000</v>
      </c>
      <c r="G303" s="10">
        <v>2686107693</v>
      </c>
      <c r="H303" s="10">
        <v>2680900199</v>
      </c>
      <c r="I303" s="10">
        <v>299629944</v>
      </c>
      <c r="J303" s="10">
        <v>2680900199</v>
      </c>
      <c r="K303" s="10">
        <v>299629944</v>
      </c>
      <c r="L303" s="10">
        <v>2680900199</v>
      </c>
      <c r="M303" s="10">
        <f t="shared" si="16"/>
        <v>5207494</v>
      </c>
      <c r="N303" s="10">
        <f t="shared" si="17"/>
        <v>0</v>
      </c>
      <c r="O303" s="15">
        <f t="shared" si="18"/>
        <v>0.9980613234482106</v>
      </c>
      <c r="P303" s="18">
        <f t="shared" si="19"/>
        <v>0</v>
      </c>
    </row>
    <row r="304" spans="1:16" ht="12.75">
      <c r="A304" s="9" t="s">
        <v>312</v>
      </c>
      <c r="B304" s="10">
        <v>2305907693</v>
      </c>
      <c r="E304" s="10">
        <v>388200000</v>
      </c>
      <c r="F304" s="10">
        <v>8000000</v>
      </c>
      <c r="G304" s="10">
        <v>2686107693</v>
      </c>
      <c r="H304" s="10">
        <v>2680900199</v>
      </c>
      <c r="I304" s="10">
        <v>299629944</v>
      </c>
      <c r="J304" s="10">
        <v>2680900199</v>
      </c>
      <c r="K304" s="10">
        <v>299629944</v>
      </c>
      <c r="L304" s="10">
        <v>2680900199</v>
      </c>
      <c r="M304" s="10">
        <f t="shared" si="16"/>
        <v>5207494</v>
      </c>
      <c r="N304" s="10">
        <f t="shared" si="17"/>
        <v>0</v>
      </c>
      <c r="O304" s="15">
        <f t="shared" si="18"/>
        <v>0.9980613234482106</v>
      </c>
      <c r="P304" s="18">
        <f t="shared" si="19"/>
        <v>0</v>
      </c>
    </row>
    <row r="305" spans="1:16" ht="12.75">
      <c r="A305" s="9" t="s">
        <v>313</v>
      </c>
      <c r="B305" s="10">
        <v>2305907693</v>
      </c>
      <c r="E305" s="10">
        <v>388200000</v>
      </c>
      <c r="F305" s="10">
        <v>8000000</v>
      </c>
      <c r="G305" s="10">
        <v>2686107693</v>
      </c>
      <c r="H305" s="10">
        <v>2680900199</v>
      </c>
      <c r="I305" s="10">
        <v>299629944</v>
      </c>
      <c r="J305" s="10">
        <v>2680900199</v>
      </c>
      <c r="K305" s="10">
        <v>299629944</v>
      </c>
      <c r="L305" s="10">
        <v>2680900199</v>
      </c>
      <c r="M305" s="10">
        <f t="shared" si="16"/>
        <v>5207494</v>
      </c>
      <c r="N305" s="10">
        <f t="shared" si="17"/>
        <v>0</v>
      </c>
      <c r="O305" s="15">
        <f t="shared" si="18"/>
        <v>0.9980613234482106</v>
      </c>
      <c r="P305" s="18">
        <f t="shared" si="19"/>
        <v>0</v>
      </c>
    </row>
    <row r="306" spans="1:16" ht="12.75">
      <c r="A306" s="11" t="s">
        <v>314</v>
      </c>
      <c r="B306" s="10">
        <v>1704906679</v>
      </c>
      <c r="E306" s="10">
        <v>143700000</v>
      </c>
      <c r="G306" s="10">
        <v>1848606679</v>
      </c>
      <c r="H306" s="10">
        <v>1848442191</v>
      </c>
      <c r="I306" s="10">
        <v>124240871</v>
      </c>
      <c r="J306" s="10">
        <v>1848442191</v>
      </c>
      <c r="K306" s="10">
        <v>124240871</v>
      </c>
      <c r="L306" s="10">
        <v>1848442191</v>
      </c>
      <c r="M306" s="10">
        <f t="shared" si="16"/>
        <v>164488</v>
      </c>
      <c r="N306" s="10">
        <f t="shared" si="17"/>
        <v>0</v>
      </c>
      <c r="O306" s="15">
        <f t="shared" si="18"/>
        <v>0.9999110205530097</v>
      </c>
      <c r="P306" s="18">
        <f t="shared" si="19"/>
        <v>0</v>
      </c>
    </row>
    <row r="307" spans="1:16" ht="12.75">
      <c r="A307" s="11" t="s">
        <v>315</v>
      </c>
      <c r="B307" s="10">
        <v>1000</v>
      </c>
      <c r="G307" s="10">
        <v>1000</v>
      </c>
      <c r="M307" s="10">
        <f t="shared" si="16"/>
        <v>1000</v>
      </c>
      <c r="N307" s="10">
        <f t="shared" si="17"/>
        <v>0</v>
      </c>
      <c r="O307" s="15">
        <f t="shared" si="18"/>
        <v>0</v>
      </c>
      <c r="P307" s="18">
        <f t="shared" si="19"/>
        <v>0</v>
      </c>
    </row>
    <row r="308" spans="1:16" ht="12.75">
      <c r="A308" s="11" t="s">
        <v>316</v>
      </c>
      <c r="B308" s="10">
        <v>240000000</v>
      </c>
      <c r="E308" s="10">
        <v>125000000</v>
      </c>
      <c r="G308" s="10">
        <v>365000000</v>
      </c>
      <c r="H308" s="10">
        <v>362568887</v>
      </c>
      <c r="I308" s="10">
        <v>136781945</v>
      </c>
      <c r="J308" s="10">
        <v>362568887</v>
      </c>
      <c r="K308" s="10">
        <v>136781945</v>
      </c>
      <c r="L308" s="10">
        <v>362568887</v>
      </c>
      <c r="M308" s="10">
        <f t="shared" si="16"/>
        <v>2431113</v>
      </c>
      <c r="N308" s="10">
        <f t="shared" si="17"/>
        <v>0</v>
      </c>
      <c r="O308" s="15">
        <f t="shared" si="18"/>
        <v>0.9933394164383562</v>
      </c>
      <c r="P308" s="18">
        <f t="shared" si="19"/>
        <v>0</v>
      </c>
    </row>
    <row r="309" spans="1:16" ht="12.75">
      <c r="A309" s="11" t="s">
        <v>317</v>
      </c>
      <c r="B309" s="10">
        <v>129000014</v>
      </c>
      <c r="E309" s="10">
        <v>113000000</v>
      </c>
      <c r="F309" s="10">
        <v>2000000</v>
      </c>
      <c r="G309" s="10">
        <v>240000014</v>
      </c>
      <c r="H309" s="10">
        <v>239879924</v>
      </c>
      <c r="I309" s="10">
        <v>19675600</v>
      </c>
      <c r="J309" s="10">
        <v>239879924</v>
      </c>
      <c r="K309" s="10">
        <v>19675600</v>
      </c>
      <c r="L309" s="10">
        <v>239879924</v>
      </c>
      <c r="M309" s="10">
        <f t="shared" si="16"/>
        <v>120090</v>
      </c>
      <c r="N309" s="10">
        <f t="shared" si="17"/>
        <v>0</v>
      </c>
      <c r="O309" s="15">
        <f t="shared" si="18"/>
        <v>0.9994996250291885</v>
      </c>
      <c r="P309" s="18">
        <f t="shared" si="19"/>
        <v>0</v>
      </c>
    </row>
    <row r="310" spans="1:16" ht="12.75">
      <c r="A310" s="11" t="s">
        <v>318</v>
      </c>
      <c r="B310" s="10">
        <v>1000000</v>
      </c>
      <c r="G310" s="10">
        <v>1000000</v>
      </c>
      <c r="M310" s="10">
        <f t="shared" si="16"/>
        <v>1000000</v>
      </c>
      <c r="N310" s="10">
        <f t="shared" si="17"/>
        <v>0</v>
      </c>
      <c r="O310" s="15">
        <f t="shared" si="18"/>
        <v>0</v>
      </c>
      <c r="P310" s="18">
        <f t="shared" si="19"/>
        <v>0</v>
      </c>
    </row>
    <row r="311" spans="1:16" ht="12.75">
      <c r="A311" s="11" t="s">
        <v>319</v>
      </c>
      <c r="B311" s="10">
        <v>44000000</v>
      </c>
      <c r="E311" s="10">
        <v>6500000</v>
      </c>
      <c r="G311" s="10">
        <v>50500000</v>
      </c>
      <c r="H311" s="10">
        <v>50116427</v>
      </c>
      <c r="I311" s="10">
        <v>4176368</v>
      </c>
      <c r="J311" s="10">
        <v>50116427</v>
      </c>
      <c r="K311" s="10">
        <v>4176368</v>
      </c>
      <c r="L311" s="10">
        <v>50116427</v>
      </c>
      <c r="M311" s="10">
        <f t="shared" si="16"/>
        <v>383573</v>
      </c>
      <c r="N311" s="10">
        <f t="shared" si="17"/>
        <v>0</v>
      </c>
      <c r="O311" s="15">
        <f t="shared" si="18"/>
        <v>0.9924044950495049</v>
      </c>
      <c r="P311" s="18">
        <f t="shared" si="19"/>
        <v>0</v>
      </c>
    </row>
    <row r="312" spans="1:16" ht="12.75">
      <c r="A312" s="11" t="s">
        <v>320</v>
      </c>
      <c r="B312" s="10">
        <v>187000000</v>
      </c>
      <c r="F312" s="10">
        <v>6000000</v>
      </c>
      <c r="G312" s="10">
        <v>181000000</v>
      </c>
      <c r="H312" s="10">
        <v>179892770</v>
      </c>
      <c r="I312" s="10">
        <v>14755160</v>
      </c>
      <c r="J312" s="10">
        <v>179892770</v>
      </c>
      <c r="K312" s="10">
        <v>14755160</v>
      </c>
      <c r="L312" s="10">
        <v>179892770</v>
      </c>
      <c r="M312" s="10">
        <f t="shared" si="16"/>
        <v>1107230</v>
      </c>
      <c r="N312" s="10">
        <f t="shared" si="17"/>
        <v>0</v>
      </c>
      <c r="O312" s="15">
        <f t="shared" si="18"/>
        <v>0.9938827071823204</v>
      </c>
      <c r="P312" s="18">
        <f t="shared" si="19"/>
        <v>0</v>
      </c>
    </row>
    <row r="313" spans="1:16" ht="12.75">
      <c r="A313" s="9" t="s">
        <v>321</v>
      </c>
      <c r="B313" s="10">
        <v>6000</v>
      </c>
      <c r="G313" s="10">
        <v>6000</v>
      </c>
      <c r="M313" s="10">
        <f t="shared" si="16"/>
        <v>6000</v>
      </c>
      <c r="N313" s="10">
        <f t="shared" si="17"/>
        <v>0</v>
      </c>
      <c r="O313" s="15">
        <f t="shared" si="18"/>
        <v>0</v>
      </c>
      <c r="P313" s="18">
        <f t="shared" si="19"/>
        <v>0</v>
      </c>
    </row>
    <row r="314" spans="1:16" ht="12.75">
      <c r="A314" s="9" t="s">
        <v>322</v>
      </c>
      <c r="B314" s="10">
        <v>6000</v>
      </c>
      <c r="G314" s="10">
        <v>6000</v>
      </c>
      <c r="M314" s="10">
        <f t="shared" si="16"/>
        <v>6000</v>
      </c>
      <c r="N314" s="10">
        <f t="shared" si="17"/>
        <v>0</v>
      </c>
      <c r="O314" s="15">
        <f t="shared" si="18"/>
        <v>0</v>
      </c>
      <c r="P314" s="18">
        <f t="shared" si="19"/>
        <v>0</v>
      </c>
    </row>
    <row r="315" spans="1:16" ht="12.75">
      <c r="A315" s="9" t="s">
        <v>323</v>
      </c>
      <c r="B315" s="10">
        <v>6000</v>
      </c>
      <c r="G315" s="10">
        <v>6000</v>
      </c>
      <c r="M315" s="10">
        <f t="shared" si="16"/>
        <v>6000</v>
      </c>
      <c r="N315" s="10">
        <f t="shared" si="17"/>
        <v>0</v>
      </c>
      <c r="O315" s="15">
        <f t="shared" si="18"/>
        <v>0</v>
      </c>
      <c r="P315" s="18">
        <f t="shared" si="19"/>
        <v>0</v>
      </c>
    </row>
    <row r="316" spans="1:16" ht="12.75">
      <c r="A316" s="11" t="s">
        <v>324</v>
      </c>
      <c r="B316" s="10">
        <v>1000</v>
      </c>
      <c r="G316" s="10">
        <v>1000</v>
      </c>
      <c r="M316" s="10">
        <f t="shared" si="16"/>
        <v>1000</v>
      </c>
      <c r="N316" s="10">
        <f t="shared" si="17"/>
        <v>0</v>
      </c>
      <c r="O316" s="15">
        <f t="shared" si="18"/>
        <v>0</v>
      </c>
      <c r="P316" s="18">
        <f t="shared" si="19"/>
        <v>0</v>
      </c>
    </row>
    <row r="317" spans="1:16" ht="12.75">
      <c r="A317" s="11" t="s">
        <v>325</v>
      </c>
      <c r="B317" s="10">
        <v>1000</v>
      </c>
      <c r="G317" s="10">
        <v>1000</v>
      </c>
      <c r="M317" s="10">
        <f t="shared" si="16"/>
        <v>1000</v>
      </c>
      <c r="N317" s="10">
        <f t="shared" si="17"/>
        <v>0</v>
      </c>
      <c r="O317" s="15">
        <f t="shared" si="18"/>
        <v>0</v>
      </c>
      <c r="P317" s="18">
        <f t="shared" si="19"/>
        <v>0</v>
      </c>
    </row>
    <row r="318" spans="1:16" ht="12.75">
      <c r="A318" s="11" t="s">
        <v>326</v>
      </c>
      <c r="B318" s="10">
        <v>1000</v>
      </c>
      <c r="G318" s="10">
        <v>1000</v>
      </c>
      <c r="M318" s="10">
        <f t="shared" si="16"/>
        <v>1000</v>
      </c>
      <c r="N318" s="10">
        <f t="shared" si="17"/>
        <v>0</v>
      </c>
      <c r="O318" s="15">
        <f t="shared" si="18"/>
        <v>0</v>
      </c>
      <c r="P318" s="18">
        <f t="shared" si="19"/>
        <v>0</v>
      </c>
    </row>
    <row r="319" spans="1:16" ht="12.75">
      <c r="A319" s="11" t="s">
        <v>327</v>
      </c>
      <c r="B319" s="10">
        <v>1000</v>
      </c>
      <c r="G319" s="10">
        <v>1000</v>
      </c>
      <c r="M319" s="10">
        <f t="shared" si="16"/>
        <v>1000</v>
      </c>
      <c r="N319" s="10">
        <f t="shared" si="17"/>
        <v>0</v>
      </c>
      <c r="O319" s="15">
        <f t="shared" si="18"/>
        <v>0</v>
      </c>
      <c r="P319" s="18">
        <f t="shared" si="19"/>
        <v>0</v>
      </c>
    </row>
    <row r="320" spans="1:16" ht="12.75">
      <c r="A320" s="11" t="s">
        <v>328</v>
      </c>
      <c r="B320" s="10">
        <v>1000</v>
      </c>
      <c r="G320" s="10">
        <v>1000</v>
      </c>
      <c r="M320" s="10">
        <f t="shared" si="16"/>
        <v>1000</v>
      </c>
      <c r="N320" s="10">
        <f t="shared" si="17"/>
        <v>0</v>
      </c>
      <c r="O320" s="15">
        <f t="shared" si="18"/>
        <v>0</v>
      </c>
      <c r="P320" s="18">
        <f t="shared" si="19"/>
        <v>0</v>
      </c>
    </row>
    <row r="321" spans="1:16" ht="12.75">
      <c r="A321" s="11" t="s">
        <v>329</v>
      </c>
      <c r="B321" s="10">
        <v>1000</v>
      </c>
      <c r="G321" s="10">
        <v>1000</v>
      </c>
      <c r="M321" s="10">
        <f t="shared" si="16"/>
        <v>1000</v>
      </c>
      <c r="N321" s="10">
        <f t="shared" si="17"/>
        <v>0</v>
      </c>
      <c r="O321" s="15">
        <f t="shared" si="18"/>
        <v>0</v>
      </c>
      <c r="P321" s="18">
        <f t="shared" si="19"/>
        <v>0</v>
      </c>
    </row>
    <row r="322" spans="1:16" ht="12.75">
      <c r="A322" s="9" t="s">
        <v>330</v>
      </c>
      <c r="B322" s="10">
        <v>4000</v>
      </c>
      <c r="C322" s="10">
        <v>1509312357</v>
      </c>
      <c r="E322" s="10">
        <v>80952854</v>
      </c>
      <c r="F322" s="10">
        <v>19553581</v>
      </c>
      <c r="G322" s="10">
        <v>1570715630</v>
      </c>
      <c r="H322" s="10">
        <v>922769779</v>
      </c>
      <c r="I322" s="10">
        <v>-15372767</v>
      </c>
      <c r="J322" s="10">
        <v>922769779</v>
      </c>
      <c r="K322" s="10">
        <v>155178886</v>
      </c>
      <c r="L322" s="10">
        <v>903665827</v>
      </c>
      <c r="M322" s="10">
        <f t="shared" si="16"/>
        <v>647945851</v>
      </c>
      <c r="N322" s="10">
        <f t="shared" si="17"/>
        <v>19103952</v>
      </c>
      <c r="O322" s="15">
        <f t="shared" si="18"/>
        <v>0.5874836675560426</v>
      </c>
      <c r="P322" s="18">
        <f t="shared" si="19"/>
        <v>0</v>
      </c>
    </row>
    <row r="323" spans="1:16" ht="12.75">
      <c r="A323" s="9" t="s">
        <v>331</v>
      </c>
      <c r="B323" s="10">
        <v>4000</v>
      </c>
      <c r="C323" s="10">
        <v>1509312357</v>
      </c>
      <c r="E323" s="10">
        <v>80952854</v>
      </c>
      <c r="F323" s="10">
        <v>19553581</v>
      </c>
      <c r="G323" s="10">
        <v>1570715630</v>
      </c>
      <c r="H323" s="10">
        <v>922769779</v>
      </c>
      <c r="I323" s="10">
        <v>-15372767</v>
      </c>
      <c r="J323" s="10">
        <v>922769779</v>
      </c>
      <c r="K323" s="10">
        <v>155178886</v>
      </c>
      <c r="L323" s="10">
        <v>903665827</v>
      </c>
      <c r="M323" s="10">
        <f t="shared" si="16"/>
        <v>647945851</v>
      </c>
      <c r="N323" s="10">
        <f t="shared" si="17"/>
        <v>19103952</v>
      </c>
      <c r="O323" s="15">
        <f t="shared" si="18"/>
        <v>0.5874836675560426</v>
      </c>
      <c r="P323" s="18">
        <f t="shared" si="19"/>
        <v>0</v>
      </c>
    </row>
    <row r="324" spans="1:16" ht="12.75">
      <c r="A324" s="9" t="s">
        <v>332</v>
      </c>
      <c r="B324" s="10">
        <v>4000</v>
      </c>
      <c r="C324" s="10">
        <v>1509312357</v>
      </c>
      <c r="E324" s="10">
        <v>80952854</v>
      </c>
      <c r="F324" s="10">
        <v>19553581</v>
      </c>
      <c r="G324" s="10">
        <v>1570715630</v>
      </c>
      <c r="H324" s="10">
        <v>922769779</v>
      </c>
      <c r="I324" s="10">
        <v>-15372767</v>
      </c>
      <c r="J324" s="10">
        <v>922769779</v>
      </c>
      <c r="K324" s="10">
        <v>155178886</v>
      </c>
      <c r="L324" s="10">
        <v>903665827</v>
      </c>
      <c r="M324" s="10">
        <f t="shared" si="16"/>
        <v>647945851</v>
      </c>
      <c r="N324" s="10">
        <f t="shared" si="17"/>
        <v>19103952</v>
      </c>
      <c r="O324" s="15">
        <f t="shared" si="18"/>
        <v>0.5874836675560426</v>
      </c>
      <c r="P324" s="18">
        <f t="shared" si="19"/>
        <v>0</v>
      </c>
    </row>
    <row r="325" spans="1:16" ht="12.75">
      <c r="A325" s="9" t="s">
        <v>333</v>
      </c>
      <c r="B325" s="10">
        <v>2000</v>
      </c>
      <c r="G325" s="10">
        <v>2000</v>
      </c>
      <c r="M325" s="10">
        <f t="shared" si="16"/>
        <v>2000</v>
      </c>
      <c r="N325" s="10">
        <f t="shared" si="17"/>
        <v>0</v>
      </c>
      <c r="O325" s="15">
        <f t="shared" si="18"/>
        <v>0</v>
      </c>
      <c r="P325" s="18">
        <f t="shared" si="19"/>
        <v>0</v>
      </c>
    </row>
    <row r="326" spans="1:16" ht="12.75">
      <c r="A326" s="11" t="s">
        <v>334</v>
      </c>
      <c r="B326" s="10">
        <v>1000</v>
      </c>
      <c r="G326" s="10">
        <v>1000</v>
      </c>
      <c r="M326" s="10">
        <f t="shared" si="16"/>
        <v>1000</v>
      </c>
      <c r="N326" s="10">
        <f t="shared" si="17"/>
        <v>0</v>
      </c>
      <c r="O326" s="15">
        <f t="shared" si="18"/>
        <v>0</v>
      </c>
      <c r="P326" s="18">
        <f t="shared" si="19"/>
        <v>0</v>
      </c>
    </row>
    <row r="327" spans="1:16" ht="12.75">
      <c r="A327" s="11" t="s">
        <v>335</v>
      </c>
      <c r="B327" s="10">
        <v>1000</v>
      </c>
      <c r="G327" s="10">
        <v>1000</v>
      </c>
      <c r="M327" s="10">
        <f t="shared" si="16"/>
        <v>1000</v>
      </c>
      <c r="N327" s="10">
        <f t="shared" si="17"/>
        <v>0</v>
      </c>
      <c r="O327" s="15">
        <f t="shared" si="18"/>
        <v>0</v>
      </c>
      <c r="P327" s="18">
        <f t="shared" si="19"/>
        <v>0</v>
      </c>
    </row>
    <row r="328" spans="1:16" ht="12.75">
      <c r="A328" s="9" t="s">
        <v>336</v>
      </c>
      <c r="B328" s="10">
        <v>2000</v>
      </c>
      <c r="C328" s="10">
        <v>1509312357</v>
      </c>
      <c r="E328" s="10">
        <v>80952854</v>
      </c>
      <c r="F328" s="10">
        <v>19553581</v>
      </c>
      <c r="G328" s="10">
        <v>1570713630</v>
      </c>
      <c r="H328" s="10">
        <v>922769779</v>
      </c>
      <c r="I328" s="10">
        <v>-15372767</v>
      </c>
      <c r="J328" s="10">
        <v>922769779</v>
      </c>
      <c r="K328" s="10">
        <v>155178886</v>
      </c>
      <c r="L328" s="10">
        <v>903665827</v>
      </c>
      <c r="M328" s="10">
        <f t="shared" si="16"/>
        <v>647943851</v>
      </c>
      <c r="N328" s="10">
        <f t="shared" si="17"/>
        <v>19103952</v>
      </c>
      <c r="O328" s="15">
        <f t="shared" si="18"/>
        <v>0.587484415602862</v>
      </c>
      <c r="P328" s="18">
        <f t="shared" si="19"/>
        <v>0</v>
      </c>
    </row>
    <row r="329" spans="1:16" ht="12.75">
      <c r="A329" s="9" t="s">
        <v>337</v>
      </c>
      <c r="B329" s="10">
        <v>1000</v>
      </c>
      <c r="C329" s="10">
        <v>484037857</v>
      </c>
      <c r="E329" s="10">
        <v>20065766</v>
      </c>
      <c r="F329" s="10">
        <v>3000000</v>
      </c>
      <c r="G329" s="10">
        <v>501104623</v>
      </c>
      <c r="H329" s="10">
        <v>192304876</v>
      </c>
      <c r="I329" s="10">
        <v>1120112</v>
      </c>
      <c r="J329" s="10">
        <v>192304876</v>
      </c>
      <c r="K329" s="10">
        <v>32813867</v>
      </c>
      <c r="L329" s="10">
        <v>192304876</v>
      </c>
      <c r="M329" s="10">
        <f t="shared" si="16"/>
        <v>308799747</v>
      </c>
      <c r="N329" s="10">
        <f t="shared" si="17"/>
        <v>0</v>
      </c>
      <c r="O329" s="15">
        <f t="shared" si="18"/>
        <v>0.38376192749672555</v>
      </c>
      <c r="P329" s="18">
        <f t="shared" si="19"/>
        <v>0</v>
      </c>
    </row>
    <row r="330" spans="1:16" ht="12.75">
      <c r="A330" s="11" t="s">
        <v>338</v>
      </c>
      <c r="B330" s="10">
        <v>1000</v>
      </c>
      <c r="G330" s="10">
        <v>1000</v>
      </c>
      <c r="M330" s="10">
        <f t="shared" si="16"/>
        <v>1000</v>
      </c>
      <c r="N330" s="10">
        <f t="shared" si="17"/>
        <v>0</v>
      </c>
      <c r="O330" s="15">
        <f t="shared" si="18"/>
        <v>0</v>
      </c>
      <c r="P330" s="18">
        <f t="shared" si="19"/>
        <v>0</v>
      </c>
    </row>
    <row r="331" spans="1:16" ht="12.75">
      <c r="A331" s="11" t="s">
        <v>339</v>
      </c>
      <c r="C331" s="10">
        <v>20770940</v>
      </c>
      <c r="G331" s="10">
        <v>20770940</v>
      </c>
      <c r="H331" s="10">
        <v>12905274</v>
      </c>
      <c r="I331" s="10">
        <v>-715888</v>
      </c>
      <c r="J331" s="10">
        <v>12905274</v>
      </c>
      <c r="K331" s="10">
        <v>1540000</v>
      </c>
      <c r="L331" s="10">
        <v>12905274</v>
      </c>
      <c r="M331" s="10">
        <f t="shared" si="16"/>
        <v>7865666</v>
      </c>
      <c r="N331" s="10">
        <f t="shared" si="17"/>
        <v>0</v>
      </c>
      <c r="O331" s="15">
        <f t="shared" si="18"/>
        <v>0.6213139126105992</v>
      </c>
      <c r="P331" s="18">
        <f t="shared" si="19"/>
        <v>0</v>
      </c>
    </row>
    <row r="332" spans="1:16" ht="12.75">
      <c r="A332" s="11" t="s">
        <v>340</v>
      </c>
      <c r="C332" s="10">
        <v>9078488</v>
      </c>
      <c r="G332" s="10">
        <v>9078488</v>
      </c>
      <c r="M332" s="10">
        <f aca="true" t="shared" si="20" ref="M332:M374">G332-H332</f>
        <v>9078488</v>
      </c>
      <c r="N332" s="10">
        <f aca="true" t="shared" si="21" ref="N332:N374">J332-L332</f>
        <v>0</v>
      </c>
      <c r="O332" s="15">
        <f aca="true" t="shared" si="22" ref="O332:O374">J332/G332</f>
        <v>0</v>
      </c>
      <c r="P332" s="18">
        <f aca="true" t="shared" si="23" ref="P332:P374">H332-J332</f>
        <v>0</v>
      </c>
    </row>
    <row r="333" spans="1:16" ht="12.75">
      <c r="A333" s="11" t="s">
        <v>341</v>
      </c>
      <c r="C333" s="10">
        <v>42932160</v>
      </c>
      <c r="G333" s="10">
        <v>42932160</v>
      </c>
      <c r="H333" s="10">
        <v>21466080</v>
      </c>
      <c r="J333" s="10">
        <v>21466080</v>
      </c>
      <c r="K333" s="10">
        <v>298140</v>
      </c>
      <c r="L333" s="10">
        <v>21466080</v>
      </c>
      <c r="M333" s="10">
        <f t="shared" si="20"/>
        <v>21466080</v>
      </c>
      <c r="N333" s="10">
        <f t="shared" si="21"/>
        <v>0</v>
      </c>
      <c r="O333" s="15">
        <f t="shared" si="22"/>
        <v>0.5</v>
      </c>
      <c r="P333" s="18">
        <f t="shared" si="23"/>
        <v>0</v>
      </c>
    </row>
    <row r="334" spans="1:16" ht="12.75">
      <c r="A334" s="11" t="s">
        <v>342</v>
      </c>
      <c r="C334" s="10">
        <v>2178258</v>
      </c>
      <c r="G334" s="10">
        <v>2178258</v>
      </c>
      <c r="M334" s="10">
        <f t="shared" si="20"/>
        <v>2178258</v>
      </c>
      <c r="N334" s="10">
        <f t="shared" si="21"/>
        <v>0</v>
      </c>
      <c r="O334" s="15">
        <f t="shared" si="22"/>
        <v>0</v>
      </c>
      <c r="P334" s="18">
        <f t="shared" si="23"/>
        <v>0</v>
      </c>
    </row>
    <row r="335" spans="1:16" ht="12.75">
      <c r="A335" s="11" t="s">
        <v>343</v>
      </c>
      <c r="C335" s="10">
        <v>9813820</v>
      </c>
      <c r="G335" s="10">
        <v>9813820</v>
      </c>
      <c r="H335" s="10">
        <v>728818</v>
      </c>
      <c r="J335" s="10">
        <v>728818</v>
      </c>
      <c r="K335" s="10">
        <v>728818</v>
      </c>
      <c r="L335" s="10">
        <v>728818</v>
      </c>
      <c r="M335" s="10">
        <f t="shared" si="20"/>
        <v>9085002</v>
      </c>
      <c r="N335" s="10">
        <f t="shared" si="21"/>
        <v>0</v>
      </c>
      <c r="O335" s="15">
        <f t="shared" si="22"/>
        <v>0.07426445563501266</v>
      </c>
      <c r="P335" s="18">
        <f t="shared" si="23"/>
        <v>0</v>
      </c>
    </row>
    <row r="336" spans="1:16" ht="12.75">
      <c r="A336" s="11" t="s">
        <v>344</v>
      </c>
      <c r="C336" s="10">
        <v>61549742</v>
      </c>
      <c r="E336" s="10">
        <v>20065766</v>
      </c>
      <c r="G336" s="10">
        <v>81615508</v>
      </c>
      <c r="H336" s="10">
        <v>38911095</v>
      </c>
      <c r="J336" s="10">
        <v>38911095</v>
      </c>
      <c r="K336" s="10">
        <v>1500000</v>
      </c>
      <c r="L336" s="10">
        <v>38911095</v>
      </c>
      <c r="M336" s="10">
        <f t="shared" si="20"/>
        <v>42704413</v>
      </c>
      <c r="N336" s="10">
        <f t="shared" si="21"/>
        <v>0</v>
      </c>
      <c r="O336" s="15">
        <f t="shared" si="22"/>
        <v>0.47676104644230116</v>
      </c>
      <c r="P336" s="18">
        <f t="shared" si="23"/>
        <v>0</v>
      </c>
    </row>
    <row r="337" spans="1:16" ht="12.75">
      <c r="A337" s="11" t="s">
        <v>345</v>
      </c>
      <c r="C337" s="10">
        <v>5881579</v>
      </c>
      <c r="G337" s="10">
        <v>5881579</v>
      </c>
      <c r="H337" s="10">
        <v>545640</v>
      </c>
      <c r="J337" s="10">
        <v>545640</v>
      </c>
      <c r="L337" s="10">
        <v>545640</v>
      </c>
      <c r="M337" s="10">
        <f t="shared" si="20"/>
        <v>5335939</v>
      </c>
      <c r="N337" s="10">
        <f t="shared" si="21"/>
        <v>0</v>
      </c>
      <c r="O337" s="15">
        <f t="shared" si="22"/>
        <v>0.09277100588124379</v>
      </c>
      <c r="P337" s="18">
        <f t="shared" si="23"/>
        <v>0</v>
      </c>
    </row>
    <row r="338" spans="1:16" ht="12.75">
      <c r="A338" s="11" t="s">
        <v>346</v>
      </c>
      <c r="C338" s="10">
        <v>308772870</v>
      </c>
      <c r="G338" s="10">
        <v>308772870</v>
      </c>
      <c r="H338" s="10">
        <v>111187969</v>
      </c>
      <c r="I338" s="10">
        <v>1836000</v>
      </c>
      <c r="J338" s="10">
        <v>111187969</v>
      </c>
      <c r="K338" s="10">
        <v>26996909</v>
      </c>
      <c r="L338" s="10">
        <v>111187969</v>
      </c>
      <c r="M338" s="10">
        <f t="shared" si="20"/>
        <v>197584901</v>
      </c>
      <c r="N338" s="10">
        <f t="shared" si="21"/>
        <v>0</v>
      </c>
      <c r="O338" s="15">
        <f t="shared" si="22"/>
        <v>0.36009630314994967</v>
      </c>
      <c r="P338" s="18">
        <f t="shared" si="23"/>
        <v>0</v>
      </c>
    </row>
    <row r="339" spans="1:16" ht="12.75">
      <c r="A339" s="11" t="s">
        <v>347</v>
      </c>
      <c r="C339" s="10">
        <v>14060000</v>
      </c>
      <c r="G339" s="10">
        <v>14060000</v>
      </c>
      <c r="H339" s="10">
        <v>6560000</v>
      </c>
      <c r="J339" s="10">
        <v>6560000</v>
      </c>
      <c r="K339" s="10">
        <v>1750000</v>
      </c>
      <c r="L339" s="10">
        <v>6560000</v>
      </c>
      <c r="M339" s="10">
        <f t="shared" si="20"/>
        <v>7500000</v>
      </c>
      <c r="N339" s="10">
        <f t="shared" si="21"/>
        <v>0</v>
      </c>
      <c r="O339" s="15">
        <f t="shared" si="22"/>
        <v>0.4665718349928876</v>
      </c>
      <c r="P339" s="18">
        <f t="shared" si="23"/>
        <v>0</v>
      </c>
    </row>
    <row r="340" spans="1:16" ht="12.75">
      <c r="A340" s="11" t="s">
        <v>348</v>
      </c>
      <c r="C340" s="10">
        <v>9000000</v>
      </c>
      <c r="F340" s="10">
        <v>3000000</v>
      </c>
      <c r="G340" s="10">
        <v>6000000</v>
      </c>
      <c r="M340" s="10">
        <f t="shared" si="20"/>
        <v>6000000</v>
      </c>
      <c r="N340" s="10">
        <f t="shared" si="21"/>
        <v>0</v>
      </c>
      <c r="O340" s="15">
        <f t="shared" si="22"/>
        <v>0</v>
      </c>
      <c r="P340" s="18">
        <f t="shared" si="23"/>
        <v>0</v>
      </c>
    </row>
    <row r="341" spans="1:16" ht="12.75">
      <c r="A341" s="9" t="s">
        <v>349</v>
      </c>
      <c r="B341" s="10">
        <v>500</v>
      </c>
      <c r="C341" s="10">
        <v>298986921</v>
      </c>
      <c r="E341" s="10">
        <v>5102742</v>
      </c>
      <c r="F341" s="10">
        <v>7226484</v>
      </c>
      <c r="G341" s="10">
        <v>296863679</v>
      </c>
      <c r="H341" s="10">
        <v>223602124</v>
      </c>
      <c r="I341" s="10">
        <v>17573447</v>
      </c>
      <c r="J341" s="10">
        <v>223602124</v>
      </c>
      <c r="K341" s="10">
        <v>35626264</v>
      </c>
      <c r="L341" s="10">
        <v>204498922</v>
      </c>
      <c r="M341" s="10">
        <f t="shared" si="20"/>
        <v>73261555</v>
      </c>
      <c r="N341" s="10">
        <f t="shared" si="21"/>
        <v>19103202</v>
      </c>
      <c r="O341" s="15">
        <f t="shared" si="22"/>
        <v>0.7532148249095841</v>
      </c>
      <c r="P341" s="18">
        <f t="shared" si="23"/>
        <v>0</v>
      </c>
    </row>
    <row r="342" spans="1:16" ht="12.75">
      <c r="A342" s="11" t="s">
        <v>350</v>
      </c>
      <c r="B342" s="10">
        <v>500</v>
      </c>
      <c r="C342" s="10">
        <v>73000000</v>
      </c>
      <c r="G342" s="10">
        <v>73000500</v>
      </c>
      <c r="H342" s="10">
        <v>72746847</v>
      </c>
      <c r="I342" s="10">
        <v>-80153</v>
      </c>
      <c r="J342" s="10">
        <v>72746847</v>
      </c>
      <c r="L342" s="10">
        <v>72746847</v>
      </c>
      <c r="M342" s="10">
        <f t="shared" si="20"/>
        <v>253653</v>
      </c>
      <c r="N342" s="10">
        <f t="shared" si="21"/>
        <v>0</v>
      </c>
      <c r="O342" s="15">
        <f t="shared" si="22"/>
        <v>0.9965253251690057</v>
      </c>
      <c r="P342" s="18">
        <f t="shared" si="23"/>
        <v>0</v>
      </c>
    </row>
    <row r="343" spans="1:16" ht="12.75">
      <c r="A343" s="11" t="s">
        <v>351</v>
      </c>
      <c r="C343" s="10">
        <v>18317000</v>
      </c>
      <c r="G343" s="10">
        <v>18317000</v>
      </c>
      <c r="H343" s="10">
        <v>17653600</v>
      </c>
      <c r="I343" s="10">
        <v>17653600</v>
      </c>
      <c r="J343" s="10">
        <v>17653600</v>
      </c>
      <c r="K343" s="10">
        <v>17653600</v>
      </c>
      <c r="L343" s="10">
        <v>17653600</v>
      </c>
      <c r="M343" s="10">
        <f t="shared" si="20"/>
        <v>663400</v>
      </c>
      <c r="N343" s="10">
        <f t="shared" si="21"/>
        <v>0</v>
      </c>
      <c r="O343" s="15">
        <f t="shared" si="22"/>
        <v>0.9637822787574385</v>
      </c>
      <c r="P343" s="18">
        <f t="shared" si="23"/>
        <v>0</v>
      </c>
    </row>
    <row r="344" spans="1:16" ht="12.75">
      <c r="A344" s="11" t="s">
        <v>352</v>
      </c>
      <c r="C344" s="10">
        <v>37160717</v>
      </c>
      <c r="E344" s="10">
        <v>5102742</v>
      </c>
      <c r="G344" s="10">
        <v>42263459</v>
      </c>
      <c r="H344" s="10">
        <v>42241282</v>
      </c>
      <c r="J344" s="10">
        <v>42241282</v>
      </c>
      <c r="K344" s="10">
        <v>3860820</v>
      </c>
      <c r="L344" s="10">
        <v>42241282</v>
      </c>
      <c r="M344" s="10">
        <f t="shared" si="20"/>
        <v>22177</v>
      </c>
      <c r="N344" s="10">
        <f t="shared" si="21"/>
        <v>0</v>
      </c>
      <c r="O344" s="15">
        <f t="shared" si="22"/>
        <v>0.9994752677484349</v>
      </c>
      <c r="P344" s="18">
        <f t="shared" si="23"/>
        <v>0</v>
      </c>
    </row>
    <row r="345" spans="1:16" ht="12.75">
      <c r="A345" s="11" t="s">
        <v>353</v>
      </c>
      <c r="C345" s="10">
        <v>22951000</v>
      </c>
      <c r="G345" s="10">
        <v>22951000</v>
      </c>
      <c r="H345" s="10">
        <v>22900000</v>
      </c>
      <c r="J345" s="10">
        <v>22900000</v>
      </c>
      <c r="K345" s="10">
        <v>1175000</v>
      </c>
      <c r="L345" s="10">
        <v>13499999</v>
      </c>
      <c r="M345" s="10">
        <f t="shared" si="20"/>
        <v>51000</v>
      </c>
      <c r="N345" s="10">
        <f t="shared" si="21"/>
        <v>9400001</v>
      </c>
      <c r="O345" s="15">
        <f t="shared" si="22"/>
        <v>0.9977778746024139</v>
      </c>
      <c r="P345" s="18">
        <f t="shared" si="23"/>
        <v>0</v>
      </c>
    </row>
    <row r="346" spans="1:16" ht="12.75">
      <c r="A346" s="11" t="s">
        <v>354</v>
      </c>
      <c r="C346" s="10">
        <v>22994700</v>
      </c>
      <c r="G346" s="10">
        <v>22994700</v>
      </c>
      <c r="H346" s="10">
        <v>22900000</v>
      </c>
      <c r="J346" s="10">
        <v>22900000</v>
      </c>
      <c r="K346" s="10">
        <v>2046800</v>
      </c>
      <c r="L346" s="10">
        <v>13196799</v>
      </c>
      <c r="M346" s="10">
        <f t="shared" si="20"/>
        <v>94700</v>
      </c>
      <c r="N346" s="10">
        <f t="shared" si="21"/>
        <v>9703201</v>
      </c>
      <c r="O346" s="15">
        <f t="shared" si="22"/>
        <v>0.9958816596867974</v>
      </c>
      <c r="P346" s="18">
        <f t="shared" si="23"/>
        <v>0</v>
      </c>
    </row>
    <row r="347" spans="1:16" ht="12.75">
      <c r="A347" s="11" t="s">
        <v>355</v>
      </c>
      <c r="C347" s="10">
        <v>56500000</v>
      </c>
      <c r="G347" s="10">
        <v>56500000</v>
      </c>
      <c r="H347" s="10">
        <v>34950000</v>
      </c>
      <c r="J347" s="10">
        <v>34950000</v>
      </c>
      <c r="K347" s="10">
        <v>10890044</v>
      </c>
      <c r="L347" s="10">
        <v>34950000</v>
      </c>
      <c r="M347" s="10">
        <f t="shared" si="20"/>
        <v>21550000</v>
      </c>
      <c r="N347" s="10">
        <f t="shared" si="21"/>
        <v>0</v>
      </c>
      <c r="O347" s="15">
        <f t="shared" si="22"/>
        <v>0.6185840707964602</v>
      </c>
      <c r="P347" s="18">
        <f t="shared" si="23"/>
        <v>0</v>
      </c>
    </row>
    <row r="348" spans="1:16" ht="12.75">
      <c r="A348" s="11" t="s">
        <v>356</v>
      </c>
      <c r="C348" s="10">
        <v>68063504</v>
      </c>
      <c r="F348" s="10">
        <v>7226484</v>
      </c>
      <c r="G348" s="10">
        <v>60837020</v>
      </c>
      <c r="H348" s="10">
        <v>10210395</v>
      </c>
      <c r="J348" s="10">
        <v>10210395</v>
      </c>
      <c r="L348" s="10">
        <v>10210395</v>
      </c>
      <c r="M348" s="10">
        <f t="shared" si="20"/>
        <v>50626625</v>
      </c>
      <c r="N348" s="10">
        <f t="shared" si="21"/>
        <v>0</v>
      </c>
      <c r="O348" s="15">
        <f t="shared" si="22"/>
        <v>0.16783193851375364</v>
      </c>
      <c r="P348" s="18">
        <f t="shared" si="23"/>
        <v>0</v>
      </c>
    </row>
    <row r="349" spans="1:16" ht="12.75">
      <c r="A349" s="11" t="s">
        <v>357</v>
      </c>
      <c r="C349" s="10">
        <v>110831470</v>
      </c>
      <c r="F349" s="10">
        <v>9256567</v>
      </c>
      <c r="G349" s="10">
        <v>101574903</v>
      </c>
      <c r="H349" s="10">
        <v>16936972</v>
      </c>
      <c r="J349" s="10">
        <v>16936972</v>
      </c>
      <c r="L349" s="10">
        <v>16936972</v>
      </c>
      <c r="M349" s="10">
        <f t="shared" si="20"/>
        <v>84637931</v>
      </c>
      <c r="N349" s="10">
        <f t="shared" si="21"/>
        <v>0</v>
      </c>
      <c r="O349" s="15">
        <f t="shared" si="22"/>
        <v>0.1667436689553127</v>
      </c>
      <c r="P349" s="18">
        <f t="shared" si="23"/>
        <v>0</v>
      </c>
    </row>
    <row r="350" spans="1:16" ht="12.75">
      <c r="A350" s="9" t="s">
        <v>358</v>
      </c>
      <c r="B350" s="10">
        <v>500</v>
      </c>
      <c r="C350" s="10">
        <v>615456109</v>
      </c>
      <c r="E350" s="10">
        <v>55784346</v>
      </c>
      <c r="F350" s="10">
        <v>70530</v>
      </c>
      <c r="G350" s="10">
        <v>671170425</v>
      </c>
      <c r="H350" s="10">
        <v>489925807</v>
      </c>
      <c r="I350" s="10">
        <v>-34066326</v>
      </c>
      <c r="J350" s="10">
        <v>489925807</v>
      </c>
      <c r="K350" s="10">
        <v>86738755</v>
      </c>
      <c r="L350" s="10">
        <v>489925057</v>
      </c>
      <c r="M350" s="10">
        <f t="shared" si="20"/>
        <v>181244618</v>
      </c>
      <c r="N350" s="10">
        <f t="shared" si="21"/>
        <v>750</v>
      </c>
      <c r="O350" s="15">
        <f t="shared" si="22"/>
        <v>0.729957383029802</v>
      </c>
      <c r="P350" s="18">
        <f t="shared" si="23"/>
        <v>0</v>
      </c>
    </row>
    <row r="351" spans="1:16" ht="12.75">
      <c r="A351" s="11" t="s">
        <v>359</v>
      </c>
      <c r="B351" s="10">
        <v>500</v>
      </c>
      <c r="G351" s="10">
        <v>500</v>
      </c>
      <c r="M351" s="10">
        <f t="shared" si="20"/>
        <v>500</v>
      </c>
      <c r="N351" s="10">
        <f t="shared" si="21"/>
        <v>0</v>
      </c>
      <c r="O351" s="15">
        <f t="shared" si="22"/>
        <v>0</v>
      </c>
      <c r="P351" s="18">
        <f t="shared" si="23"/>
        <v>0</v>
      </c>
    </row>
    <row r="352" spans="1:16" ht="12.75">
      <c r="A352" s="11" t="s">
        <v>360</v>
      </c>
      <c r="C352" s="10">
        <v>40391570</v>
      </c>
      <c r="G352" s="10">
        <v>40391570</v>
      </c>
      <c r="H352" s="10">
        <v>26000000</v>
      </c>
      <c r="I352" s="10">
        <v>-5500000</v>
      </c>
      <c r="J352" s="10">
        <v>26000000</v>
      </c>
      <c r="K352" s="10">
        <v>17900000</v>
      </c>
      <c r="L352" s="10">
        <v>26000000</v>
      </c>
      <c r="M352" s="10">
        <f t="shared" si="20"/>
        <v>14391570</v>
      </c>
      <c r="N352" s="10">
        <f t="shared" si="21"/>
        <v>0</v>
      </c>
      <c r="O352" s="15">
        <f t="shared" si="22"/>
        <v>0.6436986727676097</v>
      </c>
      <c r="P352" s="18">
        <f t="shared" si="23"/>
        <v>0</v>
      </c>
    </row>
    <row r="353" spans="1:16" ht="12.75">
      <c r="A353" s="11" t="s">
        <v>361</v>
      </c>
      <c r="C353" s="10">
        <v>316993097</v>
      </c>
      <c r="G353" s="10">
        <v>316993097</v>
      </c>
      <c r="H353" s="10">
        <v>198155349</v>
      </c>
      <c r="I353" s="10">
        <v>-4176161</v>
      </c>
      <c r="J353" s="10">
        <v>198155349</v>
      </c>
      <c r="K353" s="10">
        <v>20098905</v>
      </c>
      <c r="L353" s="10">
        <v>198154599</v>
      </c>
      <c r="M353" s="10">
        <f t="shared" si="20"/>
        <v>118837748</v>
      </c>
      <c r="N353" s="10">
        <f t="shared" si="21"/>
        <v>750</v>
      </c>
      <c r="O353" s="15">
        <f t="shared" si="22"/>
        <v>0.6251093505673406</v>
      </c>
      <c r="P353" s="18">
        <f t="shared" si="23"/>
        <v>0</v>
      </c>
    </row>
    <row r="354" spans="1:16" ht="12.75">
      <c r="A354" s="11" t="s">
        <v>362</v>
      </c>
      <c r="C354" s="10">
        <v>88071442</v>
      </c>
      <c r="E354" s="10">
        <v>55784346</v>
      </c>
      <c r="F354" s="10">
        <v>70530</v>
      </c>
      <c r="G354" s="10">
        <v>143785258</v>
      </c>
      <c r="H354" s="10">
        <v>116470734</v>
      </c>
      <c r="I354" s="10">
        <v>-20390165</v>
      </c>
      <c r="J354" s="10">
        <v>116470734</v>
      </c>
      <c r="K354" s="10">
        <v>7996500</v>
      </c>
      <c r="L354" s="10">
        <v>116470734</v>
      </c>
      <c r="M354" s="10">
        <f t="shared" si="20"/>
        <v>27314524</v>
      </c>
      <c r="N354" s="10">
        <f t="shared" si="21"/>
        <v>0</v>
      </c>
      <c r="O354" s="15">
        <f t="shared" si="22"/>
        <v>0.8100325139034769</v>
      </c>
      <c r="P354" s="18">
        <f t="shared" si="23"/>
        <v>0</v>
      </c>
    </row>
    <row r="355" spans="1:16" ht="12.75">
      <c r="A355" s="11" t="s">
        <v>363</v>
      </c>
      <c r="C355" s="10">
        <v>55000000</v>
      </c>
      <c r="G355" s="10">
        <v>55000000</v>
      </c>
      <c r="H355" s="10">
        <v>44043350</v>
      </c>
      <c r="I355" s="10">
        <v>-4000000</v>
      </c>
      <c r="J355" s="10">
        <v>44043350</v>
      </c>
      <c r="K355" s="10">
        <v>37543350</v>
      </c>
      <c r="L355" s="10">
        <v>44043350</v>
      </c>
      <c r="M355" s="10">
        <f t="shared" si="20"/>
        <v>10956650</v>
      </c>
      <c r="N355" s="10">
        <f t="shared" si="21"/>
        <v>0</v>
      </c>
      <c r="O355" s="15">
        <f t="shared" si="22"/>
        <v>0.8007881818181818</v>
      </c>
      <c r="P355" s="18">
        <f t="shared" si="23"/>
        <v>0</v>
      </c>
    </row>
    <row r="356" spans="1:16" ht="12.75">
      <c r="A356" s="11" t="s">
        <v>364</v>
      </c>
      <c r="M356" s="10">
        <f t="shared" si="20"/>
        <v>0</v>
      </c>
      <c r="N356" s="10">
        <f t="shared" si="21"/>
        <v>0</v>
      </c>
      <c r="O356" s="15">
        <v>0</v>
      </c>
      <c r="P356" s="18">
        <f t="shared" si="23"/>
        <v>0</v>
      </c>
    </row>
    <row r="357" spans="1:16" ht="12.75">
      <c r="A357" s="11" t="s">
        <v>365</v>
      </c>
      <c r="C357" s="10">
        <v>115000000</v>
      </c>
      <c r="G357" s="10">
        <v>115000000</v>
      </c>
      <c r="H357" s="10">
        <v>105256374</v>
      </c>
      <c r="J357" s="10">
        <v>105256374</v>
      </c>
      <c r="K357" s="10">
        <v>3200000</v>
      </c>
      <c r="L357" s="10">
        <v>105256374</v>
      </c>
      <c r="M357" s="10">
        <f t="shared" si="20"/>
        <v>9743626</v>
      </c>
      <c r="N357" s="10">
        <f t="shared" si="21"/>
        <v>0</v>
      </c>
      <c r="O357" s="15">
        <f t="shared" si="22"/>
        <v>0.9152728173913044</v>
      </c>
      <c r="P357" s="18">
        <f t="shared" si="23"/>
        <v>0</v>
      </c>
    </row>
    <row r="358" spans="1:16" ht="12.75">
      <c r="A358" s="9" t="s">
        <v>366</v>
      </c>
      <c r="B358" s="10">
        <v>3160492245</v>
      </c>
      <c r="C358" s="10">
        <v>1683035494</v>
      </c>
      <c r="E358" s="10">
        <v>969070530</v>
      </c>
      <c r="F358" s="10">
        <v>1015375414</v>
      </c>
      <c r="G358" s="10">
        <v>4797222855</v>
      </c>
      <c r="H358" s="10">
        <v>4624150651</v>
      </c>
      <c r="I358" s="10">
        <v>25010296</v>
      </c>
      <c r="J358" s="10">
        <v>4583462426</v>
      </c>
      <c r="K358" s="10">
        <v>551721439</v>
      </c>
      <c r="L358" s="10">
        <v>4559718455</v>
      </c>
      <c r="M358" s="10">
        <f t="shared" si="20"/>
        <v>173072204</v>
      </c>
      <c r="N358" s="10">
        <f t="shared" si="21"/>
        <v>23743971</v>
      </c>
      <c r="O358" s="15">
        <f t="shared" si="22"/>
        <v>0.9554407965898011</v>
      </c>
      <c r="P358" s="18">
        <f t="shared" si="23"/>
        <v>40688225</v>
      </c>
    </row>
    <row r="359" spans="1:16" ht="12.75">
      <c r="A359" s="9" t="s">
        <v>367</v>
      </c>
      <c r="B359" s="10">
        <v>3160492245</v>
      </c>
      <c r="C359" s="10">
        <v>1683035494</v>
      </c>
      <c r="E359" s="10">
        <v>969070530</v>
      </c>
      <c r="F359" s="10">
        <v>1015375414</v>
      </c>
      <c r="G359" s="10">
        <v>4797222855</v>
      </c>
      <c r="H359" s="10">
        <v>4624150651</v>
      </c>
      <c r="I359" s="10">
        <v>25010296</v>
      </c>
      <c r="J359" s="10">
        <v>4583462426</v>
      </c>
      <c r="K359" s="10">
        <v>551721439</v>
      </c>
      <c r="L359" s="10">
        <v>4559718455</v>
      </c>
      <c r="M359" s="10">
        <f t="shared" si="20"/>
        <v>173072204</v>
      </c>
      <c r="N359" s="10">
        <f t="shared" si="21"/>
        <v>23743971</v>
      </c>
      <c r="O359" s="15">
        <f t="shared" si="22"/>
        <v>0.9554407965898011</v>
      </c>
      <c r="P359" s="18">
        <f t="shared" si="23"/>
        <v>40688225</v>
      </c>
    </row>
    <row r="360" spans="1:16" ht="12.75">
      <c r="A360" s="9" t="s">
        <v>368</v>
      </c>
      <c r="B360" s="10">
        <v>3160492245</v>
      </c>
      <c r="C360" s="10">
        <v>1683035494</v>
      </c>
      <c r="E360" s="10">
        <v>969070530</v>
      </c>
      <c r="F360" s="10">
        <v>1015375414</v>
      </c>
      <c r="G360" s="10">
        <v>4797222855</v>
      </c>
      <c r="H360" s="10">
        <v>4624150651</v>
      </c>
      <c r="I360" s="10">
        <v>25010296</v>
      </c>
      <c r="J360" s="10">
        <v>4583462426</v>
      </c>
      <c r="K360" s="10">
        <v>551721439</v>
      </c>
      <c r="L360" s="10">
        <v>4559718455</v>
      </c>
      <c r="M360" s="10">
        <f t="shared" si="20"/>
        <v>173072204</v>
      </c>
      <c r="N360" s="10">
        <f t="shared" si="21"/>
        <v>23743971</v>
      </c>
      <c r="O360" s="15">
        <f t="shared" si="22"/>
        <v>0.9554407965898011</v>
      </c>
      <c r="P360" s="18">
        <f t="shared" si="23"/>
        <v>40688225</v>
      </c>
    </row>
    <row r="361" spans="1:16" ht="12.75">
      <c r="A361" s="9" t="s">
        <v>369</v>
      </c>
      <c r="B361" s="10">
        <v>2090492245</v>
      </c>
      <c r="C361" s="10">
        <v>570316191</v>
      </c>
      <c r="E361" s="10">
        <v>425000000</v>
      </c>
      <c r="F361" s="10">
        <v>354000000</v>
      </c>
      <c r="G361" s="10">
        <v>2731808436</v>
      </c>
      <c r="H361" s="10">
        <v>2724572460</v>
      </c>
      <c r="I361" s="10">
        <v>-2070787</v>
      </c>
      <c r="J361" s="10">
        <v>2718789174</v>
      </c>
      <c r="K361" s="10">
        <v>329965731</v>
      </c>
      <c r="L361" s="10">
        <v>2718789174</v>
      </c>
      <c r="M361" s="10">
        <f t="shared" si="20"/>
        <v>7235976</v>
      </c>
      <c r="N361" s="10">
        <f t="shared" si="21"/>
        <v>0</v>
      </c>
      <c r="O361" s="15">
        <f t="shared" si="22"/>
        <v>0.9952341965752682</v>
      </c>
      <c r="P361" s="18">
        <f t="shared" si="23"/>
        <v>5783286</v>
      </c>
    </row>
    <row r="362" spans="1:16" ht="12.75">
      <c r="A362" s="11" t="s">
        <v>370</v>
      </c>
      <c r="B362" s="10">
        <v>2090492245</v>
      </c>
      <c r="C362" s="10">
        <v>570316191</v>
      </c>
      <c r="E362" s="10">
        <v>425000000</v>
      </c>
      <c r="F362" s="10">
        <v>354000000</v>
      </c>
      <c r="G362" s="10">
        <v>2731808436</v>
      </c>
      <c r="H362" s="10">
        <v>2724572460</v>
      </c>
      <c r="I362" s="10">
        <v>-2070787</v>
      </c>
      <c r="J362" s="10">
        <v>2718789174</v>
      </c>
      <c r="K362" s="10">
        <v>329965731</v>
      </c>
      <c r="L362" s="10">
        <v>2718789174</v>
      </c>
      <c r="M362" s="10">
        <f t="shared" si="20"/>
        <v>7235976</v>
      </c>
      <c r="N362" s="10">
        <f t="shared" si="21"/>
        <v>0</v>
      </c>
      <c r="O362" s="15">
        <f t="shared" si="22"/>
        <v>0.9952341965752682</v>
      </c>
      <c r="P362" s="18">
        <f t="shared" si="23"/>
        <v>5783286</v>
      </c>
    </row>
    <row r="363" spans="1:16" ht="12.75">
      <c r="A363" s="11" t="s">
        <v>371</v>
      </c>
      <c r="M363" s="10">
        <f t="shared" si="20"/>
        <v>0</v>
      </c>
      <c r="N363" s="10">
        <f t="shared" si="21"/>
        <v>0</v>
      </c>
      <c r="O363" s="15">
        <v>0</v>
      </c>
      <c r="P363" s="18">
        <f t="shared" si="23"/>
        <v>0</v>
      </c>
    </row>
    <row r="364" spans="1:16" ht="12.75">
      <c r="A364" s="11" t="s">
        <v>372</v>
      </c>
      <c r="M364" s="10">
        <f t="shared" si="20"/>
        <v>0</v>
      </c>
      <c r="N364" s="10">
        <f t="shared" si="21"/>
        <v>0</v>
      </c>
      <c r="O364" s="15">
        <v>0</v>
      </c>
      <c r="P364" s="18">
        <f t="shared" si="23"/>
        <v>0</v>
      </c>
    </row>
    <row r="365" spans="1:16" ht="12.75">
      <c r="A365" s="11" t="s">
        <v>373</v>
      </c>
      <c r="M365" s="10">
        <f t="shared" si="20"/>
        <v>0</v>
      </c>
      <c r="N365" s="10">
        <f t="shared" si="21"/>
        <v>0</v>
      </c>
      <c r="O365" s="15">
        <v>0</v>
      </c>
      <c r="P365" s="18">
        <f t="shared" si="23"/>
        <v>0</v>
      </c>
    </row>
    <row r="366" spans="1:16" ht="12.75">
      <c r="A366" s="11" t="s">
        <v>374</v>
      </c>
      <c r="M366" s="10">
        <f t="shared" si="20"/>
        <v>0</v>
      </c>
      <c r="N366" s="10">
        <f t="shared" si="21"/>
        <v>0</v>
      </c>
      <c r="O366" s="15">
        <v>0</v>
      </c>
      <c r="P366" s="18">
        <f t="shared" si="23"/>
        <v>0</v>
      </c>
    </row>
    <row r="367" spans="1:16" ht="12.75">
      <c r="A367" s="9" t="s">
        <v>375</v>
      </c>
      <c r="B367" s="10">
        <v>250000000</v>
      </c>
      <c r="C367" s="10">
        <v>93612724</v>
      </c>
      <c r="E367" s="10">
        <v>439000000</v>
      </c>
      <c r="G367" s="10">
        <v>782612724</v>
      </c>
      <c r="H367" s="10">
        <v>775503675</v>
      </c>
      <c r="I367" s="10">
        <v>9450441</v>
      </c>
      <c r="J367" s="10">
        <v>774109320</v>
      </c>
      <c r="K367" s="10">
        <v>95771639</v>
      </c>
      <c r="L367" s="10">
        <v>772116011</v>
      </c>
      <c r="M367" s="10">
        <f t="shared" si="20"/>
        <v>7109049</v>
      </c>
      <c r="N367" s="10">
        <f t="shared" si="21"/>
        <v>1993309</v>
      </c>
      <c r="O367" s="15">
        <f t="shared" si="22"/>
        <v>0.9891345952611933</v>
      </c>
      <c r="P367" s="18">
        <f t="shared" si="23"/>
        <v>1394355</v>
      </c>
    </row>
    <row r="368" spans="1:16" ht="12.75">
      <c r="A368" s="11" t="s">
        <v>376</v>
      </c>
      <c r="B368" s="10">
        <v>250000000</v>
      </c>
      <c r="C368" s="10">
        <v>93612724</v>
      </c>
      <c r="E368" s="10">
        <v>439000000</v>
      </c>
      <c r="G368" s="10">
        <v>782612724</v>
      </c>
      <c r="H368" s="10">
        <v>775503675</v>
      </c>
      <c r="I368" s="10">
        <v>9450441</v>
      </c>
      <c r="J368" s="10">
        <v>774109320</v>
      </c>
      <c r="K368" s="10">
        <v>95771639</v>
      </c>
      <c r="L368" s="10">
        <v>772116011</v>
      </c>
      <c r="M368" s="10">
        <f t="shared" si="20"/>
        <v>7109049</v>
      </c>
      <c r="N368" s="10">
        <f t="shared" si="21"/>
        <v>1993309</v>
      </c>
      <c r="O368" s="15">
        <f t="shared" si="22"/>
        <v>0.9891345952611933</v>
      </c>
      <c r="P368" s="18">
        <f t="shared" si="23"/>
        <v>1394355</v>
      </c>
    </row>
    <row r="369" spans="1:16" ht="12.75">
      <c r="A369" s="9" t="s">
        <v>377</v>
      </c>
      <c r="B369" s="10">
        <v>510000000</v>
      </c>
      <c r="C369" s="10">
        <v>1019106579</v>
      </c>
      <c r="E369" s="10">
        <v>105070530</v>
      </c>
      <c r="F369" s="10">
        <v>471375414</v>
      </c>
      <c r="G369" s="10">
        <v>1162801695</v>
      </c>
      <c r="H369" s="10">
        <v>1058009792</v>
      </c>
      <c r="I369" s="10">
        <v>13378164</v>
      </c>
      <c r="J369" s="10">
        <v>1024499208</v>
      </c>
      <c r="K369" s="10">
        <v>121731591</v>
      </c>
      <c r="L369" s="10">
        <v>1002748546</v>
      </c>
      <c r="M369" s="10">
        <f t="shared" si="20"/>
        <v>104791903</v>
      </c>
      <c r="N369" s="10">
        <f t="shared" si="21"/>
        <v>21750662</v>
      </c>
      <c r="O369" s="15">
        <f t="shared" si="22"/>
        <v>0.881060986069512</v>
      </c>
      <c r="P369" s="18">
        <f t="shared" si="23"/>
        <v>33510584</v>
      </c>
    </row>
    <row r="370" spans="1:16" ht="12.75">
      <c r="A370" s="11" t="s">
        <v>378</v>
      </c>
      <c r="B370" s="10">
        <v>80000000</v>
      </c>
      <c r="C370" s="10">
        <v>300000000</v>
      </c>
      <c r="F370" s="10">
        <v>275000000</v>
      </c>
      <c r="G370" s="10">
        <v>105000000</v>
      </c>
      <c r="H370" s="10">
        <v>96759420</v>
      </c>
      <c r="J370" s="10">
        <v>79469420</v>
      </c>
      <c r="K370" s="10">
        <v>15041588</v>
      </c>
      <c r="L370" s="10">
        <v>79469420</v>
      </c>
      <c r="M370" s="10">
        <f t="shared" si="20"/>
        <v>8240580</v>
      </c>
      <c r="N370" s="10">
        <f t="shared" si="21"/>
        <v>0</v>
      </c>
      <c r="O370" s="15">
        <f t="shared" si="22"/>
        <v>0.756851619047619</v>
      </c>
      <c r="P370" s="18">
        <f t="shared" si="23"/>
        <v>17290000</v>
      </c>
    </row>
    <row r="371" spans="1:16" ht="12.75">
      <c r="A371" s="11" t="s">
        <v>379</v>
      </c>
      <c r="B371" s="10">
        <v>350000000</v>
      </c>
      <c r="C371" s="10">
        <v>669106579</v>
      </c>
      <c r="E371" s="10">
        <v>97070530</v>
      </c>
      <c r="F371" s="10">
        <v>196375414</v>
      </c>
      <c r="G371" s="10">
        <v>919801695</v>
      </c>
      <c r="H371" s="10">
        <v>827296632</v>
      </c>
      <c r="I371" s="10">
        <v>-4386744</v>
      </c>
      <c r="J371" s="10">
        <v>811848580</v>
      </c>
      <c r="K371" s="10">
        <v>68475595</v>
      </c>
      <c r="L371" s="10">
        <v>790097918</v>
      </c>
      <c r="M371" s="10">
        <f t="shared" si="20"/>
        <v>92505063</v>
      </c>
      <c r="N371" s="10">
        <f t="shared" si="21"/>
        <v>21750662</v>
      </c>
      <c r="O371" s="15">
        <f t="shared" si="22"/>
        <v>0.8826343595724728</v>
      </c>
      <c r="P371" s="18">
        <f t="shared" si="23"/>
        <v>15448052</v>
      </c>
    </row>
    <row r="372" spans="1:16" ht="12.75">
      <c r="A372" s="11" t="s">
        <v>380</v>
      </c>
      <c r="B372" s="10">
        <v>80000000</v>
      </c>
      <c r="C372" s="10">
        <v>50000000</v>
      </c>
      <c r="E372" s="10">
        <v>8000000</v>
      </c>
      <c r="G372" s="10">
        <v>138000000</v>
      </c>
      <c r="H372" s="10">
        <v>133953740</v>
      </c>
      <c r="I372" s="10">
        <v>17764908</v>
      </c>
      <c r="J372" s="10">
        <v>133181208</v>
      </c>
      <c r="K372" s="10">
        <v>38214408</v>
      </c>
      <c r="L372" s="10">
        <v>133181208</v>
      </c>
      <c r="M372" s="10">
        <f t="shared" si="20"/>
        <v>4046260</v>
      </c>
      <c r="N372" s="10">
        <f t="shared" si="21"/>
        <v>0</v>
      </c>
      <c r="O372" s="15">
        <f t="shared" si="22"/>
        <v>0.9650812173913044</v>
      </c>
      <c r="P372" s="18">
        <f t="shared" si="23"/>
        <v>772532</v>
      </c>
    </row>
    <row r="373" spans="1:16" ht="12.75">
      <c r="A373" s="9" t="s">
        <v>381</v>
      </c>
      <c r="B373" s="10">
        <v>310000000</v>
      </c>
      <c r="F373" s="10">
        <v>190000000</v>
      </c>
      <c r="G373" s="10">
        <v>120000000</v>
      </c>
      <c r="H373" s="10">
        <v>66064724</v>
      </c>
      <c r="I373" s="10">
        <v>4252478</v>
      </c>
      <c r="J373" s="10">
        <v>66064724</v>
      </c>
      <c r="K373" s="10">
        <v>4252478</v>
      </c>
      <c r="L373" s="10">
        <v>66064724</v>
      </c>
      <c r="M373" s="10">
        <f t="shared" si="20"/>
        <v>53935276</v>
      </c>
      <c r="N373" s="10">
        <f t="shared" si="21"/>
        <v>0</v>
      </c>
      <c r="O373" s="15">
        <f t="shared" si="22"/>
        <v>0.5505393666666667</v>
      </c>
      <c r="P373" s="18">
        <f t="shared" si="23"/>
        <v>0</v>
      </c>
    </row>
    <row r="374" spans="1:16" ht="12.75">
      <c r="A374" s="11" t="s">
        <v>382</v>
      </c>
      <c r="B374" s="10">
        <v>310000000</v>
      </c>
      <c r="F374" s="10">
        <v>190000000</v>
      </c>
      <c r="G374" s="10">
        <v>120000000</v>
      </c>
      <c r="H374" s="10">
        <v>66064724</v>
      </c>
      <c r="I374" s="10">
        <v>4252478</v>
      </c>
      <c r="J374" s="10">
        <v>66064724</v>
      </c>
      <c r="K374" s="10">
        <v>4252478</v>
      </c>
      <c r="L374" s="10">
        <v>66064724</v>
      </c>
      <c r="M374" s="10">
        <f t="shared" si="20"/>
        <v>53935276</v>
      </c>
      <c r="N374" s="10">
        <f t="shared" si="21"/>
        <v>0</v>
      </c>
      <c r="O374" s="15">
        <f t="shared" si="22"/>
        <v>0.5505393666666667</v>
      </c>
      <c r="P374" s="18">
        <f t="shared" si="23"/>
        <v>0</v>
      </c>
    </row>
    <row r="375" ht="12.75">
      <c r="A375" s="9" t="s">
        <v>383</v>
      </c>
    </row>
    <row r="376" ht="12.75">
      <c r="A376" s="9" t="s">
        <v>384</v>
      </c>
    </row>
    <row r="377" ht="12.75">
      <c r="A377" s="9" t="s">
        <v>385</v>
      </c>
    </row>
    <row r="378" ht="12.75">
      <c r="A378" s="11" t="s">
        <v>386</v>
      </c>
    </row>
    <row r="379" ht="12.75">
      <c r="A379" s="11" t="s">
        <v>387</v>
      </c>
    </row>
    <row r="380" ht="12.75">
      <c r="A380" s="11" t="s">
        <v>388</v>
      </c>
    </row>
    <row r="381" ht="12.75">
      <c r="A381" s="11" t="s">
        <v>389</v>
      </c>
    </row>
    <row r="382" ht="12.75">
      <c r="A382" s="9" t="s">
        <v>390</v>
      </c>
    </row>
    <row r="383" ht="12.75">
      <c r="A383" s="11" t="s">
        <v>391</v>
      </c>
    </row>
    <row r="384" ht="12.75">
      <c r="A384" s="11" t="s">
        <v>392</v>
      </c>
    </row>
    <row r="385" ht="12.75">
      <c r="A385" s="11" t="s">
        <v>393</v>
      </c>
    </row>
    <row r="386" ht="12.75">
      <c r="A386" s="11" t="s">
        <v>394</v>
      </c>
    </row>
    <row r="387" spans="1:15" ht="12.75">
      <c r="A387" s="9" t="s">
        <v>395</v>
      </c>
      <c r="L387" s="10">
        <v>1496542479</v>
      </c>
      <c r="M387" s="10">
        <v>1480949104</v>
      </c>
      <c r="N387" s="10">
        <f aca="true" t="shared" si="24" ref="N387:N392">L387-M387</f>
        <v>15593375</v>
      </c>
      <c r="O387" s="16">
        <f>M387/L387</f>
        <v>0.9895803993412738</v>
      </c>
    </row>
    <row r="388" spans="1:15" ht="12.75">
      <c r="A388" s="11" t="s">
        <v>396</v>
      </c>
      <c r="L388" s="10">
        <v>918578098</v>
      </c>
      <c r="M388" s="10">
        <v>913273709</v>
      </c>
      <c r="N388" s="10">
        <f t="shared" si="24"/>
        <v>5304389</v>
      </c>
      <c r="O388" s="16">
        <f>M388/L388</f>
        <v>0.9942254349286695</v>
      </c>
    </row>
    <row r="389" spans="1:15" ht="12.75">
      <c r="A389" s="11" t="s">
        <v>397</v>
      </c>
      <c r="L389" s="10">
        <v>344860771</v>
      </c>
      <c r="M389" s="10">
        <v>334571785</v>
      </c>
      <c r="N389" s="10">
        <f t="shared" si="24"/>
        <v>10288986</v>
      </c>
      <c r="O389" s="16">
        <f>M389/L389</f>
        <v>0.9701648118161865</v>
      </c>
    </row>
    <row r="390" spans="1:15" ht="12.75">
      <c r="A390" s="11" t="s">
        <v>398</v>
      </c>
      <c r="N390" s="10">
        <f t="shared" si="24"/>
        <v>0</v>
      </c>
      <c r="O390" s="16">
        <v>0</v>
      </c>
    </row>
    <row r="391" spans="1:15" ht="12.75">
      <c r="A391" s="11" t="s">
        <v>399</v>
      </c>
      <c r="L391" s="10">
        <v>174497643</v>
      </c>
      <c r="M391" s="10">
        <v>174497643</v>
      </c>
      <c r="N391" s="10">
        <f t="shared" si="24"/>
        <v>0</v>
      </c>
      <c r="O391" s="16">
        <f>M391/L391</f>
        <v>1</v>
      </c>
    </row>
    <row r="392" spans="1:15" ht="12.75">
      <c r="A392" s="11" t="s">
        <v>400</v>
      </c>
      <c r="L392" s="10">
        <v>58605967</v>
      </c>
      <c r="M392" s="10">
        <v>58605967</v>
      </c>
      <c r="N392" s="10">
        <f t="shared" si="24"/>
        <v>0</v>
      </c>
      <c r="O392" s="16">
        <f>M392/L392</f>
        <v>1</v>
      </c>
    </row>
    <row r="393" ht="12.75">
      <c r="A393" s="4" t="s">
        <v>401</v>
      </c>
    </row>
  </sheetData>
  <sheetProtection password="C951" sheet="1" objects="1" scenarios="1"/>
  <mergeCells count="2">
    <mergeCell ref="I8:J8"/>
    <mergeCell ref="K8:L8"/>
  </mergeCells>
  <printOptions horizontalCentered="1"/>
  <pageMargins left="0" right="0" top="0" bottom="0.4330708661417323" header="0" footer="0.2362204724409449"/>
  <pageSetup blackAndWhite="1" errors="NA" horizontalDpi="120" verticalDpi="120" orientation="portrait" paperSize="39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Contable</cp:lastModifiedBy>
  <cp:lastPrinted>2011-02-08T15:06:11Z</cp:lastPrinted>
  <dcterms:modified xsi:type="dcterms:W3CDTF">2011-02-08T15:21:12Z</dcterms:modified>
  <cp:category/>
  <cp:version/>
  <cp:contentType/>
  <cp:contentStatus/>
</cp:coreProperties>
</file>